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haela\Documents\Projekti\HRZZ 2019\PODACI ZA ISTRAŽIVANJE\2023\Miroslav analiza nakon Rešetara\"/>
    </mc:Choice>
  </mc:AlternateContent>
  <xr:revisionPtr revIDLastSave="0" documentId="13_ncr:1_{B3E337D2-6706-436D-99A7-61C0E70D9E78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Općine, gradovi i županije" sheetId="3" r:id="rId1"/>
  </sheets>
  <definedNames>
    <definedName name="_xlnm._FilterDatabase" localSheetId="0" hidden="1">'Općine, gradovi i županije'!#REF!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7" i="3" l="1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S101" i="3"/>
  <c r="S102" i="3"/>
  <c r="S103" i="3"/>
  <c r="S104" i="3"/>
  <c r="S105" i="3"/>
  <c r="S106" i="3"/>
  <c r="S107" i="3"/>
  <c r="S108" i="3"/>
  <c r="S109" i="3"/>
  <c r="S110" i="3"/>
  <c r="S111" i="3"/>
  <c r="S112" i="3"/>
  <c r="S113" i="3"/>
  <c r="S114" i="3"/>
  <c r="S115" i="3"/>
  <c r="S116" i="3"/>
  <c r="S117" i="3"/>
  <c r="S118" i="3"/>
  <c r="S119" i="3"/>
  <c r="S120" i="3"/>
  <c r="S121" i="3"/>
  <c r="S122" i="3"/>
  <c r="S123" i="3"/>
  <c r="S124" i="3"/>
  <c r="S125" i="3"/>
  <c r="S126" i="3"/>
  <c r="S127" i="3"/>
  <c r="S128" i="3"/>
  <c r="S129" i="3"/>
  <c r="S130" i="3"/>
  <c r="S131" i="3"/>
  <c r="S132" i="3"/>
  <c r="S133" i="3"/>
  <c r="S134" i="3"/>
  <c r="S135" i="3"/>
  <c r="S136" i="3"/>
  <c r="S137" i="3"/>
  <c r="S138" i="3"/>
  <c r="S139" i="3"/>
  <c r="S140" i="3"/>
  <c r="S141" i="3"/>
  <c r="S142" i="3"/>
  <c r="S143" i="3"/>
  <c r="S144" i="3"/>
  <c r="S145" i="3"/>
  <c r="S146" i="3"/>
  <c r="S147" i="3"/>
  <c r="S148" i="3"/>
  <c r="S149" i="3"/>
  <c r="S150" i="3"/>
  <c r="S151" i="3"/>
  <c r="S152" i="3"/>
  <c r="S153" i="3"/>
  <c r="S154" i="3"/>
  <c r="S155" i="3"/>
  <c r="S156" i="3"/>
  <c r="S157" i="3"/>
  <c r="S158" i="3"/>
  <c r="S159" i="3"/>
  <c r="S160" i="3"/>
  <c r="S161" i="3"/>
  <c r="S162" i="3"/>
  <c r="S163" i="3"/>
  <c r="S164" i="3"/>
  <c r="S165" i="3"/>
  <c r="S166" i="3"/>
  <c r="S167" i="3"/>
  <c r="S168" i="3"/>
  <c r="S169" i="3"/>
  <c r="S170" i="3"/>
  <c r="S171" i="3"/>
  <c r="S172" i="3"/>
  <c r="S173" i="3"/>
  <c r="S174" i="3"/>
  <c r="S175" i="3"/>
  <c r="S176" i="3"/>
  <c r="S177" i="3"/>
  <c r="S178" i="3"/>
  <c r="S179" i="3"/>
  <c r="S180" i="3"/>
  <c r="S181" i="3"/>
  <c r="S182" i="3"/>
  <c r="S183" i="3"/>
  <c r="S184" i="3"/>
  <c r="S185" i="3"/>
  <c r="S186" i="3"/>
  <c r="S187" i="3"/>
  <c r="S188" i="3"/>
  <c r="S189" i="3"/>
  <c r="S190" i="3"/>
  <c r="S191" i="3"/>
  <c r="S192" i="3"/>
  <c r="S193" i="3"/>
  <c r="S194" i="3"/>
  <c r="S195" i="3"/>
  <c r="S196" i="3"/>
  <c r="S197" i="3"/>
  <c r="S198" i="3"/>
  <c r="S199" i="3"/>
  <c r="S200" i="3"/>
  <c r="S201" i="3"/>
  <c r="S202" i="3"/>
  <c r="S203" i="3"/>
  <c r="S204" i="3"/>
  <c r="S205" i="3"/>
  <c r="S206" i="3"/>
  <c r="S207" i="3"/>
  <c r="S208" i="3"/>
  <c r="S209" i="3"/>
  <c r="S210" i="3"/>
  <c r="S211" i="3"/>
  <c r="S212" i="3"/>
  <c r="S213" i="3"/>
  <c r="S214" i="3"/>
  <c r="S215" i="3"/>
  <c r="S216" i="3"/>
  <c r="S217" i="3"/>
  <c r="S218" i="3"/>
  <c r="S219" i="3"/>
  <c r="S220" i="3"/>
  <c r="S221" i="3"/>
  <c r="S222" i="3"/>
  <c r="S223" i="3"/>
  <c r="S224" i="3"/>
  <c r="S225" i="3"/>
  <c r="S226" i="3"/>
  <c r="S227" i="3"/>
  <c r="S228" i="3"/>
  <c r="S229" i="3"/>
  <c r="S230" i="3"/>
  <c r="S231" i="3"/>
  <c r="S232" i="3"/>
  <c r="S233" i="3"/>
  <c r="S234" i="3"/>
  <c r="S235" i="3"/>
  <c r="S236" i="3"/>
  <c r="S237" i="3"/>
  <c r="S238" i="3"/>
  <c r="S239" i="3"/>
  <c r="S240" i="3"/>
  <c r="S241" i="3"/>
  <c r="S242" i="3"/>
  <c r="S243" i="3"/>
  <c r="S244" i="3"/>
  <c r="S245" i="3"/>
  <c r="S246" i="3"/>
  <c r="S247" i="3"/>
  <c r="S248" i="3"/>
  <c r="S249" i="3"/>
  <c r="S250" i="3"/>
  <c r="S251" i="3"/>
  <c r="S252" i="3"/>
  <c r="S253" i="3"/>
  <c r="S254" i="3"/>
  <c r="S255" i="3"/>
  <c r="S256" i="3"/>
  <c r="S257" i="3"/>
  <c r="S258" i="3"/>
  <c r="S259" i="3"/>
  <c r="S260" i="3"/>
  <c r="S261" i="3"/>
  <c r="S262" i="3"/>
  <c r="S263" i="3"/>
  <c r="S264" i="3"/>
  <c r="S265" i="3"/>
  <c r="S266" i="3"/>
  <c r="S267" i="3"/>
  <c r="S268" i="3"/>
  <c r="S269" i="3"/>
  <c r="S270" i="3"/>
  <c r="S271" i="3"/>
  <c r="S272" i="3"/>
  <c r="S273" i="3"/>
  <c r="S274" i="3"/>
  <c r="S275" i="3"/>
  <c r="S276" i="3"/>
  <c r="S277" i="3"/>
  <c r="S278" i="3"/>
  <c r="S279" i="3"/>
  <c r="S280" i="3"/>
  <c r="S281" i="3"/>
  <c r="S282" i="3"/>
  <c r="S283" i="3"/>
  <c r="S284" i="3"/>
  <c r="S285" i="3"/>
  <c r="S286" i="3"/>
  <c r="S287" i="3"/>
  <c r="S288" i="3"/>
  <c r="S289" i="3"/>
  <c r="S290" i="3"/>
  <c r="S291" i="3"/>
  <c r="S292" i="3"/>
  <c r="S293" i="3"/>
  <c r="S294" i="3"/>
  <c r="S295" i="3"/>
  <c r="S296" i="3"/>
  <c r="S297" i="3"/>
  <c r="S298" i="3"/>
  <c r="S299" i="3"/>
  <c r="S300" i="3"/>
  <c r="S301" i="3"/>
  <c r="S302" i="3"/>
  <c r="S303" i="3"/>
  <c r="S304" i="3"/>
  <c r="S305" i="3"/>
  <c r="S306" i="3"/>
  <c r="S307" i="3"/>
  <c r="S308" i="3"/>
  <c r="S309" i="3"/>
  <c r="S310" i="3"/>
  <c r="S311" i="3"/>
  <c r="S312" i="3"/>
  <c r="S313" i="3"/>
  <c r="S314" i="3"/>
  <c r="S315" i="3"/>
  <c r="S316" i="3"/>
  <c r="S317" i="3"/>
  <c r="S318" i="3"/>
  <c r="S319" i="3"/>
  <c r="S320" i="3"/>
  <c r="S321" i="3"/>
  <c r="S322" i="3"/>
  <c r="S323" i="3"/>
  <c r="S324" i="3"/>
  <c r="S325" i="3"/>
  <c r="S326" i="3"/>
  <c r="S327" i="3"/>
  <c r="S328" i="3"/>
  <c r="S329" i="3"/>
  <c r="S330" i="3"/>
  <c r="S331" i="3"/>
  <c r="S332" i="3"/>
  <c r="S333" i="3"/>
  <c r="S334" i="3"/>
  <c r="S335" i="3"/>
  <c r="S336" i="3"/>
  <c r="S337" i="3"/>
  <c r="S338" i="3"/>
  <c r="S339" i="3"/>
  <c r="S340" i="3"/>
  <c r="S341" i="3"/>
  <c r="S342" i="3"/>
  <c r="S343" i="3"/>
  <c r="S344" i="3"/>
  <c r="S345" i="3"/>
  <c r="S346" i="3"/>
  <c r="S347" i="3"/>
  <c r="S348" i="3"/>
  <c r="S349" i="3"/>
  <c r="S350" i="3"/>
  <c r="S351" i="3"/>
  <c r="S352" i="3"/>
  <c r="S353" i="3"/>
  <c r="S354" i="3"/>
  <c r="S355" i="3"/>
  <c r="S356" i="3"/>
  <c r="S357" i="3"/>
  <c r="S358" i="3"/>
  <c r="S359" i="3"/>
  <c r="S360" i="3"/>
  <c r="S361" i="3"/>
  <c r="S362" i="3"/>
  <c r="S363" i="3"/>
  <c r="S364" i="3"/>
  <c r="S365" i="3"/>
  <c r="S366" i="3"/>
  <c r="S367" i="3"/>
  <c r="S368" i="3"/>
  <c r="S369" i="3"/>
  <c r="S370" i="3"/>
  <c r="S371" i="3"/>
  <c r="S372" i="3"/>
  <c r="S373" i="3"/>
  <c r="S374" i="3"/>
  <c r="S375" i="3"/>
  <c r="S376" i="3"/>
  <c r="S377" i="3"/>
  <c r="S378" i="3"/>
  <c r="S379" i="3"/>
  <c r="S380" i="3"/>
  <c r="S381" i="3"/>
  <c r="S382" i="3"/>
  <c r="S383" i="3"/>
  <c r="S384" i="3"/>
  <c r="S385" i="3"/>
  <c r="S386" i="3"/>
  <c r="S387" i="3"/>
  <c r="S388" i="3"/>
  <c r="S389" i="3"/>
  <c r="S390" i="3"/>
  <c r="S391" i="3"/>
  <c r="S392" i="3"/>
  <c r="S393" i="3"/>
  <c r="S394" i="3"/>
  <c r="S395" i="3"/>
  <c r="S396" i="3"/>
  <c r="S397" i="3"/>
  <c r="S398" i="3"/>
  <c r="S399" i="3"/>
  <c r="S400" i="3"/>
  <c r="S401" i="3"/>
  <c r="S402" i="3"/>
  <c r="S403" i="3"/>
  <c r="S404" i="3"/>
  <c r="S405" i="3"/>
  <c r="S406" i="3"/>
  <c r="S407" i="3"/>
  <c r="S408" i="3"/>
  <c r="S409" i="3"/>
  <c r="S410" i="3"/>
  <c r="S411" i="3"/>
  <c r="S412" i="3"/>
  <c r="S413" i="3"/>
  <c r="S414" i="3"/>
  <c r="S415" i="3"/>
  <c r="S416" i="3"/>
  <c r="S417" i="3"/>
  <c r="S418" i="3"/>
  <c r="S419" i="3"/>
  <c r="S420" i="3"/>
  <c r="S421" i="3"/>
  <c r="S422" i="3"/>
  <c r="S423" i="3"/>
  <c r="S424" i="3"/>
  <c r="S425" i="3"/>
  <c r="S426" i="3"/>
  <c r="S427" i="3"/>
  <c r="S428" i="3"/>
  <c r="S429" i="3"/>
  <c r="S430" i="3"/>
  <c r="S431" i="3"/>
  <c r="S432" i="3"/>
  <c r="S433" i="3"/>
  <c r="S434" i="3"/>
  <c r="S435" i="3"/>
  <c r="S436" i="3"/>
  <c r="S437" i="3"/>
  <c r="S438" i="3"/>
  <c r="S439" i="3"/>
  <c r="S440" i="3"/>
  <c r="S441" i="3"/>
  <c r="S442" i="3"/>
  <c r="S443" i="3"/>
  <c r="S444" i="3"/>
  <c r="S445" i="3"/>
  <c r="S446" i="3"/>
  <c r="S447" i="3"/>
  <c r="S448" i="3"/>
  <c r="S449" i="3"/>
  <c r="S450" i="3"/>
  <c r="S451" i="3"/>
  <c r="S452" i="3"/>
  <c r="S453" i="3"/>
  <c r="S454" i="3"/>
  <c r="S455" i="3"/>
  <c r="S456" i="3"/>
  <c r="S457" i="3"/>
  <c r="S458" i="3"/>
  <c r="S459" i="3"/>
  <c r="S460" i="3"/>
  <c r="S461" i="3"/>
  <c r="S462" i="3"/>
  <c r="S464" i="3"/>
  <c r="S463" i="3"/>
  <c r="S465" i="3"/>
  <c r="S466" i="3"/>
  <c r="S467" i="3"/>
  <c r="S468" i="3"/>
  <c r="S469" i="3"/>
  <c r="S470" i="3"/>
  <c r="S471" i="3"/>
  <c r="S472" i="3"/>
  <c r="S473" i="3"/>
  <c r="S474" i="3"/>
  <c r="S475" i="3"/>
  <c r="S476" i="3"/>
  <c r="S477" i="3"/>
  <c r="S478" i="3"/>
  <c r="S479" i="3"/>
  <c r="S480" i="3"/>
  <c r="S481" i="3"/>
  <c r="S482" i="3"/>
  <c r="S483" i="3"/>
  <c r="S484" i="3"/>
  <c r="S485" i="3"/>
  <c r="S486" i="3"/>
  <c r="S487" i="3"/>
  <c r="S488" i="3"/>
  <c r="S489" i="3"/>
  <c r="S490" i="3"/>
  <c r="S491" i="3"/>
  <c r="S492" i="3"/>
  <c r="S493" i="3"/>
  <c r="S494" i="3"/>
  <c r="S495" i="3"/>
  <c r="S496" i="3"/>
  <c r="S497" i="3"/>
  <c r="S498" i="3"/>
  <c r="S499" i="3"/>
  <c r="S500" i="3"/>
  <c r="S501" i="3"/>
  <c r="S502" i="3"/>
  <c r="S503" i="3"/>
  <c r="S504" i="3"/>
  <c r="S505" i="3"/>
  <c r="S506" i="3"/>
  <c r="S507" i="3"/>
  <c r="S508" i="3"/>
  <c r="S509" i="3"/>
  <c r="S510" i="3"/>
  <c r="S511" i="3"/>
  <c r="S512" i="3"/>
  <c r="S513" i="3"/>
  <c r="S514" i="3"/>
  <c r="S515" i="3"/>
  <c r="S516" i="3"/>
  <c r="S517" i="3"/>
  <c r="S518" i="3"/>
  <c r="S519" i="3"/>
  <c r="S520" i="3"/>
  <c r="S521" i="3"/>
  <c r="S522" i="3"/>
  <c r="S523" i="3"/>
  <c r="S524" i="3"/>
  <c r="S525" i="3"/>
  <c r="S526" i="3"/>
  <c r="S527" i="3"/>
  <c r="S528" i="3"/>
  <c r="S529" i="3"/>
  <c r="S530" i="3"/>
  <c r="S531" i="3"/>
  <c r="S532" i="3"/>
  <c r="S533" i="3"/>
  <c r="S534" i="3"/>
  <c r="S535" i="3"/>
  <c r="S536" i="3"/>
  <c r="S537" i="3"/>
  <c r="S538" i="3"/>
  <c r="S539" i="3"/>
  <c r="S540" i="3"/>
  <c r="S541" i="3"/>
  <c r="S542" i="3"/>
  <c r="S543" i="3"/>
  <c r="S544" i="3"/>
  <c r="S545" i="3"/>
  <c r="S546" i="3"/>
  <c r="S547" i="3"/>
  <c r="S548" i="3"/>
  <c r="S549" i="3"/>
  <c r="S550" i="3"/>
  <c r="S551" i="3"/>
  <c r="S552" i="3"/>
  <c r="S553" i="3"/>
  <c r="S554" i="3"/>
  <c r="S555" i="3"/>
  <c r="S556" i="3"/>
  <c r="S557" i="3"/>
  <c r="S558" i="3"/>
  <c r="S559" i="3"/>
  <c r="S560" i="3"/>
  <c r="S561" i="3"/>
  <c r="S562" i="3"/>
  <c r="S563" i="3"/>
  <c r="S564" i="3"/>
  <c r="S565" i="3"/>
  <c r="S566" i="3"/>
  <c r="S567" i="3"/>
  <c r="S568" i="3"/>
  <c r="S569" i="3"/>
  <c r="S570" i="3"/>
  <c r="S571" i="3"/>
  <c r="S572" i="3"/>
  <c r="S573" i="3"/>
  <c r="S574" i="3"/>
  <c r="S575" i="3"/>
  <c r="S576" i="3"/>
  <c r="S577" i="3"/>
  <c r="S578" i="3"/>
  <c r="S579" i="3"/>
  <c r="S580" i="3"/>
  <c r="S581" i="3"/>
  <c r="S6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Q127" i="3"/>
  <c r="Q128" i="3"/>
  <c r="Q129" i="3"/>
  <c r="Q130" i="3"/>
  <c r="Q131" i="3"/>
  <c r="Q132" i="3"/>
  <c r="Q133" i="3"/>
  <c r="Q134" i="3"/>
  <c r="Q135" i="3"/>
  <c r="Q136" i="3"/>
  <c r="Q137" i="3"/>
  <c r="Q138" i="3"/>
  <c r="Q139" i="3"/>
  <c r="Q140" i="3"/>
  <c r="Q141" i="3"/>
  <c r="Q142" i="3"/>
  <c r="Q143" i="3"/>
  <c r="Q144" i="3"/>
  <c r="Q145" i="3"/>
  <c r="Q146" i="3"/>
  <c r="Q147" i="3"/>
  <c r="Q148" i="3"/>
  <c r="Q149" i="3"/>
  <c r="Q150" i="3"/>
  <c r="Q151" i="3"/>
  <c r="Q152" i="3"/>
  <c r="Q153" i="3"/>
  <c r="Q154" i="3"/>
  <c r="Q155" i="3"/>
  <c r="Q156" i="3"/>
  <c r="Q157" i="3"/>
  <c r="Q158" i="3"/>
  <c r="Q159" i="3"/>
  <c r="Q160" i="3"/>
  <c r="Q161" i="3"/>
  <c r="Q162" i="3"/>
  <c r="Q163" i="3"/>
  <c r="Q164" i="3"/>
  <c r="Q165" i="3"/>
  <c r="Q166" i="3"/>
  <c r="Q167" i="3"/>
  <c r="Q168" i="3"/>
  <c r="Q169" i="3"/>
  <c r="Q170" i="3"/>
  <c r="Q171" i="3"/>
  <c r="Q172" i="3"/>
  <c r="Q173" i="3"/>
  <c r="Q174" i="3"/>
  <c r="Q175" i="3"/>
  <c r="Q176" i="3"/>
  <c r="Q177" i="3"/>
  <c r="Q178" i="3"/>
  <c r="Q179" i="3"/>
  <c r="Q180" i="3"/>
  <c r="Q181" i="3"/>
  <c r="Q182" i="3"/>
  <c r="Q183" i="3"/>
  <c r="Q184" i="3"/>
  <c r="Q185" i="3"/>
  <c r="Q186" i="3"/>
  <c r="Q187" i="3"/>
  <c r="Q188" i="3"/>
  <c r="Q189" i="3"/>
  <c r="Q190" i="3"/>
  <c r="Q191" i="3"/>
  <c r="Q192" i="3"/>
  <c r="Q193" i="3"/>
  <c r="Q194" i="3"/>
  <c r="Q195" i="3"/>
  <c r="Q196" i="3"/>
  <c r="Q197" i="3"/>
  <c r="Q198" i="3"/>
  <c r="Q199" i="3"/>
  <c r="Q200" i="3"/>
  <c r="Q201" i="3"/>
  <c r="Q202" i="3"/>
  <c r="Q203" i="3"/>
  <c r="Q204" i="3"/>
  <c r="Q205" i="3"/>
  <c r="Q206" i="3"/>
  <c r="Q207" i="3"/>
  <c r="Q208" i="3"/>
  <c r="Q209" i="3"/>
  <c r="Q210" i="3"/>
  <c r="Q211" i="3"/>
  <c r="Q212" i="3"/>
  <c r="Q213" i="3"/>
  <c r="Q214" i="3"/>
  <c r="Q215" i="3"/>
  <c r="Q216" i="3"/>
  <c r="Q217" i="3"/>
  <c r="Q218" i="3"/>
  <c r="Q219" i="3"/>
  <c r="Q220" i="3"/>
  <c r="Q221" i="3"/>
  <c r="Q222" i="3"/>
  <c r="Q223" i="3"/>
  <c r="Q224" i="3"/>
  <c r="Q225" i="3"/>
  <c r="Q226" i="3"/>
  <c r="Q227" i="3"/>
  <c r="Q228" i="3"/>
  <c r="Q229" i="3"/>
  <c r="Q230" i="3"/>
  <c r="Q231" i="3"/>
  <c r="Q232" i="3"/>
  <c r="Q233" i="3"/>
  <c r="Q234" i="3"/>
  <c r="Q235" i="3"/>
  <c r="Q236" i="3"/>
  <c r="Q237" i="3"/>
  <c r="Q238" i="3"/>
  <c r="Q239" i="3"/>
  <c r="Q240" i="3"/>
  <c r="Q241" i="3"/>
  <c r="Q242" i="3"/>
  <c r="Q243" i="3"/>
  <c r="Q244" i="3"/>
  <c r="Q245" i="3"/>
  <c r="Q246" i="3"/>
  <c r="Q247" i="3"/>
  <c r="Q248" i="3"/>
  <c r="Q249" i="3"/>
  <c r="Q250" i="3"/>
  <c r="Q251" i="3"/>
  <c r="Q252" i="3"/>
  <c r="Q253" i="3"/>
  <c r="Q254" i="3"/>
  <c r="Q255" i="3"/>
  <c r="Q256" i="3"/>
  <c r="Q257" i="3"/>
  <c r="Q258" i="3"/>
  <c r="Q259" i="3"/>
  <c r="Q260" i="3"/>
  <c r="Q261" i="3"/>
  <c r="Q262" i="3"/>
  <c r="Q263" i="3"/>
  <c r="Q264" i="3"/>
  <c r="Q265" i="3"/>
  <c r="Q266" i="3"/>
  <c r="Q267" i="3"/>
  <c r="Q268" i="3"/>
  <c r="Q269" i="3"/>
  <c r="Q270" i="3"/>
  <c r="Q271" i="3"/>
  <c r="Q272" i="3"/>
  <c r="Q273" i="3"/>
  <c r="Q274" i="3"/>
  <c r="Q275" i="3"/>
  <c r="Q276" i="3"/>
  <c r="Q277" i="3"/>
  <c r="Q278" i="3"/>
  <c r="Q279" i="3"/>
  <c r="Q280" i="3"/>
  <c r="Q281" i="3"/>
  <c r="Q282" i="3"/>
  <c r="Q283" i="3"/>
  <c r="Q284" i="3"/>
  <c r="Q285" i="3"/>
  <c r="Q286" i="3"/>
  <c r="Q287" i="3"/>
  <c r="Q288" i="3"/>
  <c r="Q289" i="3"/>
  <c r="Q290" i="3"/>
  <c r="Q291" i="3"/>
  <c r="Q292" i="3"/>
  <c r="Q293" i="3"/>
  <c r="Q294" i="3"/>
  <c r="Q295" i="3"/>
  <c r="Q296" i="3"/>
  <c r="Q297" i="3"/>
  <c r="Q298" i="3"/>
  <c r="Q299" i="3"/>
  <c r="Q300" i="3"/>
  <c r="Q301" i="3"/>
  <c r="Q302" i="3"/>
  <c r="Q303" i="3"/>
  <c r="Q304" i="3"/>
  <c r="Q305" i="3"/>
  <c r="Q306" i="3"/>
  <c r="Q307" i="3"/>
  <c r="Q308" i="3"/>
  <c r="Q309" i="3"/>
  <c r="Q310" i="3"/>
  <c r="Q311" i="3"/>
  <c r="Q312" i="3"/>
  <c r="Q313" i="3"/>
  <c r="Q314" i="3"/>
  <c r="Q315" i="3"/>
  <c r="Q316" i="3"/>
  <c r="Q317" i="3"/>
  <c r="Q318" i="3"/>
  <c r="Q319" i="3"/>
  <c r="Q320" i="3"/>
  <c r="Q321" i="3"/>
  <c r="Q322" i="3"/>
  <c r="Q323" i="3"/>
  <c r="Q324" i="3"/>
  <c r="Q325" i="3"/>
  <c r="Q326" i="3"/>
  <c r="Q327" i="3"/>
  <c r="Q328" i="3"/>
  <c r="Q329" i="3"/>
  <c r="Q330" i="3"/>
  <c r="Q331" i="3"/>
  <c r="Q332" i="3"/>
  <c r="Q333" i="3"/>
  <c r="Q334" i="3"/>
  <c r="Q335" i="3"/>
  <c r="Q336" i="3"/>
  <c r="Q337" i="3"/>
  <c r="Q338" i="3"/>
  <c r="Q339" i="3"/>
  <c r="Q340" i="3"/>
  <c r="Q341" i="3"/>
  <c r="Q342" i="3"/>
  <c r="Q343" i="3"/>
  <c r="Q344" i="3"/>
  <c r="Q345" i="3"/>
  <c r="Q346" i="3"/>
  <c r="Q347" i="3"/>
  <c r="Q348" i="3"/>
  <c r="Q349" i="3"/>
  <c r="Q350" i="3"/>
  <c r="Q351" i="3"/>
  <c r="Q352" i="3"/>
  <c r="Q353" i="3"/>
  <c r="Q354" i="3"/>
  <c r="Q355" i="3"/>
  <c r="Q356" i="3"/>
  <c r="Q357" i="3"/>
  <c r="Q358" i="3"/>
  <c r="Q359" i="3"/>
  <c r="Q360" i="3"/>
  <c r="Q361" i="3"/>
  <c r="Q362" i="3"/>
  <c r="Q363" i="3"/>
  <c r="Q364" i="3"/>
  <c r="Q365" i="3"/>
  <c r="Q366" i="3"/>
  <c r="Q367" i="3"/>
  <c r="Q368" i="3"/>
  <c r="Q369" i="3"/>
  <c r="Q370" i="3"/>
  <c r="Q371" i="3"/>
  <c r="Q372" i="3"/>
  <c r="Q373" i="3"/>
  <c r="Q374" i="3"/>
  <c r="Q375" i="3"/>
  <c r="Q376" i="3"/>
  <c r="Q377" i="3"/>
  <c r="Q378" i="3"/>
  <c r="Q379" i="3"/>
  <c r="Q380" i="3"/>
  <c r="Q381" i="3"/>
  <c r="Q382" i="3"/>
  <c r="Q383" i="3"/>
  <c r="Q384" i="3"/>
  <c r="Q385" i="3"/>
  <c r="Q386" i="3"/>
  <c r="Q387" i="3"/>
  <c r="Q388" i="3"/>
  <c r="Q389" i="3"/>
  <c r="Q390" i="3"/>
  <c r="Q391" i="3"/>
  <c r="Q392" i="3"/>
  <c r="Q393" i="3"/>
  <c r="Q394" i="3"/>
  <c r="Q395" i="3"/>
  <c r="Q396" i="3"/>
  <c r="Q397" i="3"/>
  <c r="Q398" i="3"/>
  <c r="Q399" i="3"/>
  <c r="Q400" i="3"/>
  <c r="Q401" i="3"/>
  <c r="Q402" i="3"/>
  <c r="Q403" i="3"/>
  <c r="Q404" i="3"/>
  <c r="Q405" i="3"/>
  <c r="Q406" i="3"/>
  <c r="Q407" i="3"/>
  <c r="Q408" i="3"/>
  <c r="Q409" i="3"/>
  <c r="Q410" i="3"/>
  <c r="Q411" i="3"/>
  <c r="Q412" i="3"/>
  <c r="Q413" i="3"/>
  <c r="Q414" i="3"/>
  <c r="Q415" i="3"/>
  <c r="Q416" i="3"/>
  <c r="Q417" i="3"/>
  <c r="Q418" i="3"/>
  <c r="Q419" i="3"/>
  <c r="Q420" i="3"/>
  <c r="Q421" i="3"/>
  <c r="Q422" i="3"/>
  <c r="Q423" i="3"/>
  <c r="Q424" i="3"/>
  <c r="Q425" i="3"/>
  <c r="Q426" i="3"/>
  <c r="Q427" i="3"/>
  <c r="Q428" i="3"/>
  <c r="Q429" i="3"/>
  <c r="Q430" i="3"/>
  <c r="Q431" i="3"/>
  <c r="Q432" i="3"/>
  <c r="Q433" i="3"/>
  <c r="Q434" i="3"/>
  <c r="Q435" i="3"/>
  <c r="Q436" i="3"/>
  <c r="Q437" i="3"/>
  <c r="Q438" i="3"/>
  <c r="Q439" i="3"/>
  <c r="Q440" i="3"/>
  <c r="Q441" i="3"/>
  <c r="Q442" i="3"/>
  <c r="Q443" i="3"/>
  <c r="Q444" i="3"/>
  <c r="Q445" i="3"/>
  <c r="Q446" i="3"/>
  <c r="Q447" i="3"/>
  <c r="Q448" i="3"/>
  <c r="Q449" i="3"/>
  <c r="Q450" i="3"/>
  <c r="Q451" i="3"/>
  <c r="Q452" i="3"/>
  <c r="Q453" i="3"/>
  <c r="Q454" i="3"/>
  <c r="Q455" i="3"/>
  <c r="Q456" i="3"/>
  <c r="Q457" i="3"/>
  <c r="Q458" i="3"/>
  <c r="Q459" i="3"/>
  <c r="Q460" i="3"/>
  <c r="Q461" i="3"/>
  <c r="Q462" i="3"/>
  <c r="Q464" i="3"/>
  <c r="Q463" i="3"/>
  <c r="Q465" i="3"/>
  <c r="Q466" i="3"/>
  <c r="Q467" i="3"/>
  <c r="Q468" i="3"/>
  <c r="Q469" i="3"/>
  <c r="Q470" i="3"/>
  <c r="Q471" i="3"/>
  <c r="Q472" i="3"/>
  <c r="Q473" i="3"/>
  <c r="Q474" i="3"/>
  <c r="Q475" i="3"/>
  <c r="Q476" i="3"/>
  <c r="Q477" i="3"/>
  <c r="Q478" i="3"/>
  <c r="Q479" i="3"/>
  <c r="Q480" i="3"/>
  <c r="Q481" i="3"/>
  <c r="Q482" i="3"/>
  <c r="Q483" i="3"/>
  <c r="Q484" i="3"/>
  <c r="Q485" i="3"/>
  <c r="Q486" i="3"/>
  <c r="Q487" i="3"/>
  <c r="Q488" i="3"/>
  <c r="Q489" i="3"/>
  <c r="Q490" i="3"/>
  <c r="Q491" i="3"/>
  <c r="Q492" i="3"/>
  <c r="Q493" i="3"/>
  <c r="Q494" i="3"/>
  <c r="Q495" i="3"/>
  <c r="Q496" i="3"/>
  <c r="Q497" i="3"/>
  <c r="Q498" i="3"/>
  <c r="Q499" i="3"/>
  <c r="Q500" i="3"/>
  <c r="Q501" i="3"/>
  <c r="Q502" i="3"/>
  <c r="Q503" i="3"/>
  <c r="Q504" i="3"/>
  <c r="Q505" i="3"/>
  <c r="Q506" i="3"/>
  <c r="Q507" i="3"/>
  <c r="Q508" i="3"/>
  <c r="Q509" i="3"/>
  <c r="Q510" i="3"/>
  <c r="Q511" i="3"/>
  <c r="Q512" i="3"/>
  <c r="Q513" i="3"/>
  <c r="Q514" i="3"/>
  <c r="Q515" i="3"/>
  <c r="Q516" i="3"/>
  <c r="Q517" i="3"/>
  <c r="Q518" i="3"/>
  <c r="Q519" i="3"/>
  <c r="Q520" i="3"/>
  <c r="Q521" i="3"/>
  <c r="Q522" i="3"/>
  <c r="Q523" i="3"/>
  <c r="Q524" i="3"/>
  <c r="Q525" i="3"/>
  <c r="Q526" i="3"/>
  <c r="Q527" i="3"/>
  <c r="Q528" i="3"/>
  <c r="Q529" i="3"/>
  <c r="Q530" i="3"/>
  <c r="Q531" i="3"/>
  <c r="Q532" i="3"/>
  <c r="Q533" i="3"/>
  <c r="Q534" i="3"/>
  <c r="Q535" i="3"/>
  <c r="Q536" i="3"/>
  <c r="Q537" i="3"/>
  <c r="Q538" i="3"/>
  <c r="Q539" i="3"/>
  <c r="Q540" i="3"/>
  <c r="Q541" i="3"/>
  <c r="Q542" i="3"/>
  <c r="Q543" i="3"/>
  <c r="Q544" i="3"/>
  <c r="Q545" i="3"/>
  <c r="Q546" i="3"/>
  <c r="Q547" i="3"/>
  <c r="Q548" i="3"/>
  <c r="Q549" i="3"/>
  <c r="Q550" i="3"/>
  <c r="Q551" i="3"/>
  <c r="Q552" i="3"/>
  <c r="Q553" i="3"/>
  <c r="Q554" i="3"/>
  <c r="Q555" i="3"/>
  <c r="Q556" i="3"/>
  <c r="Q557" i="3"/>
  <c r="Q558" i="3"/>
  <c r="Q559" i="3"/>
  <c r="Q560" i="3"/>
  <c r="Q561" i="3"/>
  <c r="Q562" i="3"/>
  <c r="Q563" i="3"/>
  <c r="Q564" i="3"/>
  <c r="Q565" i="3"/>
  <c r="Q566" i="3"/>
  <c r="Q567" i="3"/>
  <c r="Q568" i="3"/>
  <c r="Q569" i="3"/>
  <c r="Q570" i="3"/>
  <c r="Q571" i="3"/>
  <c r="Q572" i="3"/>
  <c r="Q573" i="3"/>
  <c r="Q574" i="3"/>
  <c r="Q575" i="3"/>
  <c r="Q576" i="3"/>
  <c r="Q577" i="3"/>
  <c r="Q578" i="3"/>
  <c r="Q579" i="3"/>
  <c r="Q580" i="3"/>
  <c r="Q581" i="3"/>
  <c r="Q7" i="3"/>
  <c r="Q8" i="3"/>
  <c r="Q6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135" i="3"/>
  <c r="O136" i="3"/>
  <c r="O137" i="3"/>
  <c r="O138" i="3"/>
  <c r="O139" i="3"/>
  <c r="O140" i="3"/>
  <c r="O141" i="3"/>
  <c r="O142" i="3"/>
  <c r="O143" i="3"/>
  <c r="O144" i="3"/>
  <c r="O145" i="3"/>
  <c r="O146" i="3"/>
  <c r="O147" i="3"/>
  <c r="O148" i="3"/>
  <c r="O149" i="3"/>
  <c r="O150" i="3"/>
  <c r="O151" i="3"/>
  <c r="O152" i="3"/>
  <c r="O153" i="3"/>
  <c r="O154" i="3"/>
  <c r="O155" i="3"/>
  <c r="O156" i="3"/>
  <c r="O157" i="3"/>
  <c r="O158" i="3"/>
  <c r="O159" i="3"/>
  <c r="O160" i="3"/>
  <c r="O161" i="3"/>
  <c r="O162" i="3"/>
  <c r="O163" i="3"/>
  <c r="O164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O177" i="3"/>
  <c r="O178" i="3"/>
  <c r="O179" i="3"/>
  <c r="O180" i="3"/>
  <c r="O181" i="3"/>
  <c r="O182" i="3"/>
  <c r="O183" i="3"/>
  <c r="O184" i="3"/>
  <c r="O185" i="3"/>
  <c r="O186" i="3"/>
  <c r="O187" i="3"/>
  <c r="O188" i="3"/>
  <c r="O189" i="3"/>
  <c r="O190" i="3"/>
  <c r="O191" i="3"/>
  <c r="O192" i="3"/>
  <c r="O193" i="3"/>
  <c r="O194" i="3"/>
  <c r="O195" i="3"/>
  <c r="O196" i="3"/>
  <c r="O197" i="3"/>
  <c r="O198" i="3"/>
  <c r="O199" i="3"/>
  <c r="O200" i="3"/>
  <c r="O201" i="3"/>
  <c r="O202" i="3"/>
  <c r="O203" i="3"/>
  <c r="O204" i="3"/>
  <c r="O205" i="3"/>
  <c r="O206" i="3"/>
  <c r="O207" i="3"/>
  <c r="O208" i="3"/>
  <c r="O209" i="3"/>
  <c r="O210" i="3"/>
  <c r="O211" i="3"/>
  <c r="O212" i="3"/>
  <c r="O213" i="3"/>
  <c r="O214" i="3"/>
  <c r="O215" i="3"/>
  <c r="O216" i="3"/>
  <c r="O217" i="3"/>
  <c r="O218" i="3"/>
  <c r="O219" i="3"/>
  <c r="O220" i="3"/>
  <c r="O221" i="3"/>
  <c r="O222" i="3"/>
  <c r="O223" i="3"/>
  <c r="O224" i="3"/>
  <c r="O225" i="3"/>
  <c r="O226" i="3"/>
  <c r="O227" i="3"/>
  <c r="O228" i="3"/>
  <c r="O229" i="3"/>
  <c r="O230" i="3"/>
  <c r="O231" i="3"/>
  <c r="O232" i="3"/>
  <c r="O233" i="3"/>
  <c r="O234" i="3"/>
  <c r="O235" i="3"/>
  <c r="O236" i="3"/>
  <c r="O237" i="3"/>
  <c r="O238" i="3"/>
  <c r="O239" i="3"/>
  <c r="O240" i="3"/>
  <c r="O241" i="3"/>
  <c r="O242" i="3"/>
  <c r="O243" i="3"/>
  <c r="O244" i="3"/>
  <c r="O245" i="3"/>
  <c r="O246" i="3"/>
  <c r="O247" i="3"/>
  <c r="O248" i="3"/>
  <c r="O249" i="3"/>
  <c r="O250" i="3"/>
  <c r="O251" i="3"/>
  <c r="O252" i="3"/>
  <c r="O253" i="3"/>
  <c r="O254" i="3"/>
  <c r="O255" i="3"/>
  <c r="O256" i="3"/>
  <c r="O257" i="3"/>
  <c r="O258" i="3"/>
  <c r="O259" i="3"/>
  <c r="O260" i="3"/>
  <c r="O261" i="3"/>
  <c r="O262" i="3"/>
  <c r="O263" i="3"/>
  <c r="O264" i="3"/>
  <c r="O265" i="3"/>
  <c r="O266" i="3"/>
  <c r="O267" i="3"/>
  <c r="O268" i="3"/>
  <c r="O269" i="3"/>
  <c r="O270" i="3"/>
  <c r="O271" i="3"/>
  <c r="O272" i="3"/>
  <c r="O273" i="3"/>
  <c r="O274" i="3"/>
  <c r="O275" i="3"/>
  <c r="O276" i="3"/>
  <c r="O277" i="3"/>
  <c r="O278" i="3"/>
  <c r="O279" i="3"/>
  <c r="O280" i="3"/>
  <c r="O281" i="3"/>
  <c r="O282" i="3"/>
  <c r="O283" i="3"/>
  <c r="O284" i="3"/>
  <c r="O285" i="3"/>
  <c r="O286" i="3"/>
  <c r="O287" i="3"/>
  <c r="O288" i="3"/>
  <c r="O289" i="3"/>
  <c r="O290" i="3"/>
  <c r="O291" i="3"/>
  <c r="O292" i="3"/>
  <c r="O293" i="3"/>
  <c r="O294" i="3"/>
  <c r="O295" i="3"/>
  <c r="O296" i="3"/>
  <c r="O297" i="3"/>
  <c r="O298" i="3"/>
  <c r="O299" i="3"/>
  <c r="O300" i="3"/>
  <c r="O301" i="3"/>
  <c r="O302" i="3"/>
  <c r="O303" i="3"/>
  <c r="O304" i="3"/>
  <c r="O305" i="3"/>
  <c r="O306" i="3"/>
  <c r="O307" i="3"/>
  <c r="O308" i="3"/>
  <c r="O309" i="3"/>
  <c r="O310" i="3"/>
  <c r="O312" i="3"/>
  <c r="O311" i="3"/>
  <c r="O313" i="3"/>
  <c r="O314" i="3"/>
  <c r="O315" i="3"/>
  <c r="O316" i="3"/>
  <c r="O317" i="3"/>
  <c r="O318" i="3"/>
  <c r="O319" i="3"/>
  <c r="O320" i="3"/>
  <c r="O321" i="3"/>
  <c r="O322" i="3"/>
  <c r="O323" i="3"/>
  <c r="O324" i="3"/>
  <c r="O325" i="3"/>
  <c r="O326" i="3"/>
  <c r="O327" i="3"/>
  <c r="O328" i="3"/>
  <c r="O329" i="3"/>
  <c r="O330" i="3"/>
  <c r="O331" i="3"/>
  <c r="O332" i="3"/>
  <c r="O333" i="3"/>
  <c r="O334" i="3"/>
  <c r="O335" i="3"/>
  <c r="O336" i="3"/>
  <c r="O337" i="3"/>
  <c r="O338" i="3"/>
  <c r="O339" i="3"/>
  <c r="O340" i="3"/>
  <c r="O341" i="3"/>
  <c r="O342" i="3"/>
  <c r="O343" i="3"/>
  <c r="O344" i="3"/>
  <c r="O345" i="3"/>
  <c r="O346" i="3"/>
  <c r="O347" i="3"/>
  <c r="O348" i="3"/>
  <c r="O349" i="3"/>
  <c r="O350" i="3"/>
  <c r="O351" i="3"/>
  <c r="O352" i="3"/>
  <c r="O353" i="3"/>
  <c r="O354" i="3"/>
  <c r="O355" i="3"/>
  <c r="O356" i="3"/>
  <c r="O357" i="3"/>
  <c r="O358" i="3"/>
  <c r="O359" i="3"/>
  <c r="O360" i="3"/>
  <c r="O361" i="3"/>
  <c r="O362" i="3"/>
  <c r="O363" i="3"/>
  <c r="O364" i="3"/>
  <c r="O365" i="3"/>
  <c r="O366" i="3"/>
  <c r="O367" i="3"/>
  <c r="O368" i="3"/>
  <c r="O369" i="3"/>
  <c r="O370" i="3"/>
  <c r="O371" i="3"/>
  <c r="O372" i="3"/>
  <c r="O373" i="3"/>
  <c r="O374" i="3"/>
  <c r="O375" i="3"/>
  <c r="O376" i="3"/>
  <c r="O377" i="3"/>
  <c r="O378" i="3"/>
  <c r="O379" i="3"/>
  <c r="O380" i="3"/>
  <c r="O381" i="3"/>
  <c r="O382" i="3"/>
  <c r="O383" i="3"/>
  <c r="O384" i="3"/>
  <c r="O385" i="3"/>
  <c r="O386" i="3"/>
  <c r="O387" i="3"/>
  <c r="O388" i="3"/>
  <c r="O389" i="3"/>
  <c r="O390" i="3"/>
  <c r="O391" i="3"/>
  <c r="O392" i="3"/>
  <c r="O393" i="3"/>
  <c r="O394" i="3"/>
  <c r="O395" i="3"/>
  <c r="O396" i="3"/>
  <c r="O397" i="3"/>
  <c r="O398" i="3"/>
  <c r="O399" i="3"/>
  <c r="O400" i="3"/>
  <c r="O401" i="3"/>
  <c r="O402" i="3"/>
  <c r="O403" i="3"/>
  <c r="O404" i="3"/>
  <c r="O405" i="3"/>
  <c r="O406" i="3"/>
  <c r="O407" i="3"/>
  <c r="O408" i="3"/>
  <c r="O409" i="3"/>
  <c r="O410" i="3"/>
  <c r="O411" i="3"/>
  <c r="O412" i="3"/>
  <c r="O413" i="3"/>
  <c r="O414" i="3"/>
  <c r="O415" i="3"/>
  <c r="O416" i="3"/>
  <c r="O417" i="3"/>
  <c r="O418" i="3"/>
  <c r="O419" i="3"/>
  <c r="O420" i="3"/>
  <c r="O421" i="3"/>
  <c r="O422" i="3"/>
  <c r="O423" i="3"/>
  <c r="O424" i="3"/>
  <c r="O425" i="3"/>
  <c r="O426" i="3"/>
  <c r="O427" i="3"/>
  <c r="O428" i="3"/>
  <c r="O429" i="3"/>
  <c r="O430" i="3"/>
  <c r="O431" i="3"/>
  <c r="O432" i="3"/>
  <c r="O433" i="3"/>
  <c r="O434" i="3"/>
  <c r="O435" i="3"/>
  <c r="O436" i="3"/>
  <c r="O437" i="3"/>
  <c r="O438" i="3"/>
  <c r="O439" i="3"/>
  <c r="O440" i="3"/>
  <c r="O441" i="3"/>
  <c r="O442" i="3"/>
  <c r="O443" i="3"/>
  <c r="O444" i="3"/>
  <c r="O445" i="3"/>
  <c r="O446" i="3"/>
  <c r="O447" i="3"/>
  <c r="O448" i="3"/>
  <c r="O449" i="3"/>
  <c r="O450" i="3"/>
  <c r="O451" i="3"/>
  <c r="O452" i="3"/>
  <c r="O453" i="3"/>
  <c r="O454" i="3"/>
  <c r="O455" i="3"/>
  <c r="O456" i="3"/>
  <c r="O457" i="3"/>
  <c r="O458" i="3"/>
  <c r="O459" i="3"/>
  <c r="O460" i="3"/>
  <c r="O461" i="3"/>
  <c r="O462" i="3"/>
  <c r="O464" i="3"/>
  <c r="O463" i="3"/>
  <c r="O465" i="3"/>
  <c r="O466" i="3"/>
  <c r="O467" i="3"/>
  <c r="O468" i="3"/>
  <c r="O469" i="3"/>
  <c r="O470" i="3"/>
  <c r="O471" i="3"/>
  <c r="O472" i="3"/>
  <c r="O473" i="3"/>
  <c r="O474" i="3"/>
  <c r="O475" i="3"/>
  <c r="O476" i="3"/>
  <c r="O477" i="3"/>
  <c r="O478" i="3"/>
  <c r="O479" i="3"/>
  <c r="O480" i="3"/>
  <c r="O481" i="3"/>
  <c r="O482" i="3"/>
  <c r="O483" i="3"/>
  <c r="O484" i="3"/>
  <c r="O485" i="3"/>
  <c r="O486" i="3"/>
  <c r="O487" i="3"/>
  <c r="O488" i="3"/>
  <c r="O489" i="3"/>
  <c r="O490" i="3"/>
  <c r="O491" i="3"/>
  <c r="O492" i="3"/>
  <c r="O493" i="3"/>
  <c r="O494" i="3"/>
  <c r="O495" i="3"/>
  <c r="O496" i="3"/>
  <c r="O497" i="3"/>
  <c r="O498" i="3"/>
  <c r="O499" i="3"/>
  <c r="O500" i="3"/>
  <c r="O501" i="3"/>
  <c r="O502" i="3"/>
  <c r="O503" i="3"/>
  <c r="O504" i="3"/>
  <c r="O505" i="3"/>
  <c r="O506" i="3"/>
  <c r="O507" i="3"/>
  <c r="O508" i="3"/>
  <c r="O509" i="3"/>
  <c r="O510" i="3"/>
  <c r="O511" i="3"/>
  <c r="O512" i="3"/>
  <c r="O513" i="3"/>
  <c r="O514" i="3"/>
  <c r="O515" i="3"/>
  <c r="O516" i="3"/>
  <c r="O517" i="3"/>
  <c r="O518" i="3"/>
  <c r="O519" i="3"/>
  <c r="O520" i="3"/>
  <c r="O521" i="3"/>
  <c r="O522" i="3"/>
  <c r="O523" i="3"/>
  <c r="O524" i="3"/>
  <c r="O525" i="3"/>
  <c r="O526" i="3"/>
  <c r="O527" i="3"/>
  <c r="O528" i="3"/>
  <c r="O529" i="3"/>
  <c r="O530" i="3"/>
  <c r="O531" i="3"/>
  <c r="O532" i="3"/>
  <c r="O533" i="3"/>
  <c r="O534" i="3"/>
  <c r="O535" i="3"/>
  <c r="O536" i="3"/>
  <c r="O537" i="3"/>
  <c r="O538" i="3"/>
  <c r="O539" i="3"/>
  <c r="O540" i="3"/>
  <c r="O541" i="3"/>
  <c r="O542" i="3"/>
  <c r="O543" i="3"/>
  <c r="O544" i="3"/>
  <c r="O545" i="3"/>
  <c r="O546" i="3"/>
  <c r="O547" i="3"/>
  <c r="O548" i="3"/>
  <c r="O549" i="3"/>
  <c r="O550" i="3"/>
  <c r="O551" i="3"/>
  <c r="O552" i="3"/>
  <c r="O553" i="3"/>
  <c r="O554" i="3"/>
  <c r="O555" i="3"/>
  <c r="O556" i="3"/>
  <c r="O557" i="3"/>
  <c r="O558" i="3"/>
  <c r="O559" i="3"/>
  <c r="O560" i="3"/>
  <c r="O561" i="3"/>
  <c r="O562" i="3"/>
  <c r="O563" i="3"/>
  <c r="O564" i="3"/>
  <c r="O565" i="3"/>
  <c r="O566" i="3"/>
  <c r="O567" i="3"/>
  <c r="O568" i="3"/>
  <c r="O569" i="3"/>
  <c r="O570" i="3"/>
  <c r="O571" i="3"/>
  <c r="O572" i="3"/>
  <c r="O573" i="3"/>
  <c r="O574" i="3"/>
  <c r="O575" i="3"/>
  <c r="O576" i="3"/>
  <c r="O577" i="3"/>
  <c r="O578" i="3"/>
  <c r="O579" i="3"/>
  <c r="O580" i="3"/>
  <c r="O581" i="3"/>
  <c r="O7" i="3"/>
  <c r="O8" i="3"/>
  <c r="O6" i="3"/>
</calcChain>
</file>

<file path=xl/sharedStrings.xml><?xml version="1.0" encoding="utf-8"?>
<sst xmlns="http://schemas.openxmlformats.org/spreadsheetml/2006/main" count="1755" uniqueCount="606">
  <si>
    <t>Proračunska transparentnost županija, gradova i općina</t>
  </si>
  <si>
    <t>Transparentnost proračuna</t>
  </si>
  <si>
    <t>Županija (ž); 
grad (g); 
općina (o)</t>
  </si>
  <si>
    <t>Pripadajuća županija</t>
  </si>
  <si>
    <t>Naziv lokalne jedinice</t>
  </si>
  <si>
    <t>2019.</t>
  </si>
  <si>
    <t>2018.</t>
  </si>
  <si>
    <r>
      <t>2017.</t>
    </r>
    <r>
      <rPr>
        <b/>
        <sz val="11"/>
        <color theme="0" tint="-0.34998626667073579"/>
        <rFont val="Arial"/>
        <family val="2"/>
        <charset val="238"/>
      </rPr>
      <t>2</t>
    </r>
  </si>
  <si>
    <t>2016.</t>
  </si>
  <si>
    <t>2015.</t>
  </si>
  <si>
    <t>Ukupno (u mil. kuna)</t>
  </si>
  <si>
    <t>Po stanovniku (u kunama)</t>
  </si>
  <si>
    <t>o</t>
  </si>
  <si>
    <t>Vukovarsko-srijemska</t>
  </si>
  <si>
    <t>Andrijaševci</t>
  </si>
  <si>
    <t>Osječko-baranjska</t>
  </si>
  <si>
    <t>Antunovac</t>
  </si>
  <si>
    <t>Babina Greda</t>
  </si>
  <si>
    <t>g</t>
  </si>
  <si>
    <t>Primorsko-goranska</t>
  </si>
  <si>
    <t>Bakar</t>
  </si>
  <si>
    <t>Istarska</t>
  </si>
  <si>
    <t>Barban</t>
  </si>
  <si>
    <t>Karlovačka</t>
  </si>
  <si>
    <t>Barilović</t>
  </si>
  <si>
    <t>Baška</t>
  </si>
  <si>
    <t>Splitsko-dalmatinska</t>
  </si>
  <si>
    <t>Baška Voda</t>
  </si>
  <si>
    <t>Brodsko-posavska</t>
  </si>
  <si>
    <t>Bebrina</t>
  </si>
  <si>
    <t>Krapinsko-zagorska</t>
  </si>
  <si>
    <t>Bedekovčina</t>
  </si>
  <si>
    <t>Zagrebačka</t>
  </si>
  <si>
    <t>Bedenica</t>
  </si>
  <si>
    <t>Varaždinska</t>
  </si>
  <si>
    <t>Bednja</t>
  </si>
  <si>
    <t>Beli Manastir</t>
  </si>
  <si>
    <t>Međimurska</t>
  </si>
  <si>
    <t>Belica</t>
  </si>
  <si>
    <t>Belišće</t>
  </si>
  <si>
    <t>Zadarska</t>
  </si>
  <si>
    <t>Benkovac</t>
  </si>
  <si>
    <t>Bjelovarsko-bilogorska</t>
  </si>
  <si>
    <t>Berek</t>
  </si>
  <si>
    <t>Beretinec</t>
  </si>
  <si>
    <t>Bibinje</t>
  </si>
  <si>
    <t>Šibensko-kninska</t>
  </si>
  <si>
    <t>Bilice</t>
  </si>
  <si>
    <t>Bilje</t>
  </si>
  <si>
    <t>Biograd na Moru</t>
  </si>
  <si>
    <t>Biskupija</t>
  </si>
  <si>
    <t>Bistra</t>
  </si>
  <si>
    <t>Bizovac</t>
  </si>
  <si>
    <t>Bjelovar</t>
  </si>
  <si>
    <t>ž</t>
  </si>
  <si>
    <t>Dubrovačko-neretvanska</t>
  </si>
  <si>
    <t>Blato</t>
  </si>
  <si>
    <t>Bogdanovci</t>
  </si>
  <si>
    <t>Bol</t>
  </si>
  <si>
    <t>Borovo</t>
  </si>
  <si>
    <t>Bosiljevo</t>
  </si>
  <si>
    <t>Bošnjaci</t>
  </si>
  <si>
    <t>Brckovljani</t>
  </si>
  <si>
    <t>Brdovec</t>
  </si>
  <si>
    <t>Brela</t>
  </si>
  <si>
    <t>Požeško-slavonska</t>
  </si>
  <si>
    <t>Brestovac</t>
  </si>
  <si>
    <t>Breznica</t>
  </si>
  <si>
    <t>Breznički Hum</t>
  </si>
  <si>
    <t>Ličko-senjska</t>
  </si>
  <si>
    <t>Brinje</t>
  </si>
  <si>
    <t>Brod Moravice</t>
  </si>
  <si>
    <t>Brodski Stupnik</t>
  </si>
  <si>
    <t>Budinščina</t>
  </si>
  <si>
    <t>Bukovlje</t>
  </si>
  <si>
    <t>Buzet</t>
  </si>
  <si>
    <t>Čabar</t>
  </si>
  <si>
    <t>Virovitičko-podravska</t>
  </si>
  <si>
    <t>Čačinci</t>
  </si>
  <si>
    <t>Čađavica</t>
  </si>
  <si>
    <t>Čaglin</t>
  </si>
  <si>
    <t>Čakovec</t>
  </si>
  <si>
    <t>Čavle</t>
  </si>
  <si>
    <t>Čazma</t>
  </si>
  <si>
    <t>Čeminac</t>
  </si>
  <si>
    <t>Čepin</t>
  </si>
  <si>
    <t>Cerna</t>
  </si>
  <si>
    <t>Cernik</t>
  </si>
  <si>
    <t>Cerovlje</t>
  </si>
  <si>
    <t>Cestica</t>
  </si>
  <si>
    <t>Cetingrad</t>
  </si>
  <si>
    <t>Cista Provo</t>
  </si>
  <si>
    <t>Civljane</t>
  </si>
  <si>
    <t>Cres</t>
  </si>
  <si>
    <t>Crikvenica</t>
  </si>
  <si>
    <t>Crnac</t>
  </si>
  <si>
    <t>Đakovo</t>
  </si>
  <si>
    <t>Darda</t>
  </si>
  <si>
    <t>Daruvar</t>
  </si>
  <si>
    <t>Davor</t>
  </si>
  <si>
    <t>Dekanovec</t>
  </si>
  <si>
    <t>Koprivničko-križevačka</t>
  </si>
  <si>
    <t>Đelekovec</t>
  </si>
  <si>
    <t>Delnice</t>
  </si>
  <si>
    <t>Desinić</t>
  </si>
  <si>
    <t>Dežanovac</t>
  </si>
  <si>
    <t>Dicmo</t>
  </si>
  <si>
    <t>Dobrinj</t>
  </si>
  <si>
    <t>Domašinec</t>
  </si>
  <si>
    <t>Donja Dubrava</t>
  </si>
  <si>
    <t>Donja Motičina</t>
  </si>
  <si>
    <t>Donja Stubica</t>
  </si>
  <si>
    <t>Donja Voća</t>
  </si>
  <si>
    <t>Donji Andrijevci</t>
  </si>
  <si>
    <t>Donji Kraljevec</t>
  </si>
  <si>
    <t>Sisačko-moslavačka</t>
  </si>
  <si>
    <t>Donji Kukuruzari</t>
  </si>
  <si>
    <t>Donji Lapac</t>
  </si>
  <si>
    <t>Donji Miholjac</t>
  </si>
  <si>
    <t>Donji Vidovec</t>
  </si>
  <si>
    <t>Dragalić</t>
  </si>
  <si>
    <t>Draganić</t>
  </si>
  <si>
    <t>Draž</t>
  </si>
  <si>
    <t>Drenje</t>
  </si>
  <si>
    <t>Drenovci</t>
  </si>
  <si>
    <t>Drniš</t>
  </si>
  <si>
    <t>Drnje</t>
  </si>
  <si>
    <t>Dubrava</t>
  </si>
  <si>
    <t>Dubravica</t>
  </si>
  <si>
    <t>Dubrovačko Primorje</t>
  </si>
  <si>
    <t>Dubrovnik</t>
  </si>
  <si>
    <t>Duga Resa</t>
  </si>
  <si>
    <t>Dugi Rat</t>
  </si>
  <si>
    <t xml:space="preserve">Zagrebačka </t>
  </si>
  <si>
    <t>Dugo Selo</t>
  </si>
  <si>
    <t>Dugopolje</t>
  </si>
  <si>
    <t>Đulovac</t>
  </si>
  <si>
    <t>Đurđenovac</t>
  </si>
  <si>
    <t>Đurđevac</t>
  </si>
  <si>
    <t>Đurmanec</t>
  </si>
  <si>
    <t>Dvor</t>
  </si>
  <si>
    <t>Erdut</t>
  </si>
  <si>
    <t>Ernestinovo</t>
  </si>
  <si>
    <t>Ervenik</t>
  </si>
  <si>
    <t>Farkaševac</t>
  </si>
  <si>
    <t>Ferdinandovac</t>
  </si>
  <si>
    <t>Feričanci</t>
  </si>
  <si>
    <t>Fužine</t>
  </si>
  <si>
    <t>Galovac</t>
  </si>
  <si>
    <t>Garčin</t>
  </si>
  <si>
    <t>Garešnica</t>
  </si>
  <si>
    <t>Generalski Stol</t>
  </si>
  <si>
    <t>Glina</t>
  </si>
  <si>
    <t>Gola</t>
  </si>
  <si>
    <t>Goričan</t>
  </si>
  <si>
    <t>Gorjani</t>
  </si>
  <si>
    <t>Gornja Rijeka</t>
  </si>
  <si>
    <t>Gornja Stubica</t>
  </si>
  <si>
    <t>Gornja Vrba</t>
  </si>
  <si>
    <t>Gornji Bogićevci</t>
  </si>
  <si>
    <t>Gornji Kneginec</t>
  </si>
  <si>
    <t>Gornji Mihaljevec</t>
  </si>
  <si>
    <t>Gospić</t>
  </si>
  <si>
    <t>Gračac</t>
  </si>
  <si>
    <t>Gračišće</t>
  </si>
  <si>
    <t>Gradac</t>
  </si>
  <si>
    <t>Gradec</t>
  </si>
  <si>
    <t>Gradina</t>
  </si>
  <si>
    <t>Gradište</t>
  </si>
  <si>
    <t>Grubišno Polje</t>
  </si>
  <si>
    <t>Gundinci</t>
  </si>
  <si>
    <t>Gunja</t>
  </si>
  <si>
    <t>Gvozd</t>
  </si>
  <si>
    <t>Hercegovac</t>
  </si>
  <si>
    <t>Hlebine</t>
  </si>
  <si>
    <t>Hrašćina</t>
  </si>
  <si>
    <t>Hrvace</t>
  </si>
  <si>
    <t>Hrvatska Dubica</t>
  </si>
  <si>
    <t>Hrvatska Kostajnica</t>
  </si>
  <si>
    <t>Hum na Sutli</t>
  </si>
  <si>
    <t>Hvar</t>
  </si>
  <si>
    <t>Ilok</t>
  </si>
  <si>
    <t>Imotski</t>
  </si>
  <si>
    <t>Ivanec</t>
  </si>
  <si>
    <t>Ivanić-Grad</t>
  </si>
  <si>
    <t>Ivankovo</t>
  </si>
  <si>
    <t>Ivanska</t>
  </si>
  <si>
    <t>Jagodnjak</t>
  </si>
  <si>
    <t>Jakovlje</t>
  </si>
  <si>
    <t>Jakšić</t>
  </si>
  <si>
    <t>Jalžabet</t>
  </si>
  <si>
    <t>Janjina</t>
  </si>
  <si>
    <t>Jarmina</t>
  </si>
  <si>
    <t>Jasenice</t>
  </si>
  <si>
    <t>Jasenovac</t>
  </si>
  <si>
    <t>Jastrebarsko</t>
  </si>
  <si>
    <t>Jelenje</t>
  </si>
  <si>
    <t>Jelsa</t>
  </si>
  <si>
    <t>Jesenje</t>
  </si>
  <si>
    <t>Josipdol</t>
  </si>
  <si>
    <t>Kali</t>
  </si>
  <si>
    <t>Kalinovac</t>
  </si>
  <si>
    <t>Kalnik</t>
  </si>
  <si>
    <t>Kamanje</t>
  </si>
  <si>
    <t>Kanfanar</t>
  </si>
  <si>
    <t>Kapela</t>
  </si>
  <si>
    <t>Kaptol</t>
  </si>
  <si>
    <t>Karlobag</t>
  </si>
  <si>
    <t>Karlovac</t>
  </si>
  <si>
    <t>Karojba</t>
  </si>
  <si>
    <t>Kastav</t>
  </si>
  <si>
    <t>Kaštela</t>
  </si>
  <si>
    <t>Kijevo</t>
  </si>
  <si>
    <t>Kistanje</t>
  </si>
  <si>
    <t>Klakar</t>
  </si>
  <si>
    <t>Klana</t>
  </si>
  <si>
    <t>Klanjec</t>
  </si>
  <si>
    <t>Klenovnik</t>
  </si>
  <si>
    <t>Klinča Sela</t>
  </si>
  <si>
    <t>Klis</t>
  </si>
  <si>
    <t>Kloštar Ivanić</t>
  </si>
  <si>
    <t>Kloštar Podravski</t>
  </si>
  <si>
    <t>Kneževi Vinogradi</t>
  </si>
  <si>
    <t>Knin</t>
  </si>
  <si>
    <t>Kolan</t>
  </si>
  <si>
    <t>Komiža</t>
  </si>
  <si>
    <t>Konavle</t>
  </si>
  <si>
    <t>Končanica</t>
  </si>
  <si>
    <t>Konjščina</t>
  </si>
  <si>
    <t>Koprivnica</t>
  </si>
  <si>
    <t>Koprivnički Bregi</t>
  </si>
  <si>
    <t>Koprivnički Ivanec</t>
  </si>
  <si>
    <t>Korčula</t>
  </si>
  <si>
    <t>Koška</t>
  </si>
  <si>
    <t>Kostrena</t>
  </si>
  <si>
    <t>Kotoriba</t>
  </si>
  <si>
    <t>Kraljevec na Sutli</t>
  </si>
  <si>
    <t>Kraljevica</t>
  </si>
  <si>
    <t>Krapina</t>
  </si>
  <si>
    <t>Krapinske Toplice</t>
  </si>
  <si>
    <t>Krašić</t>
  </si>
  <si>
    <t>Kravarsko</t>
  </si>
  <si>
    <t>Križ</t>
  </si>
  <si>
    <t>Križevci</t>
  </si>
  <si>
    <t>Krk</t>
  </si>
  <si>
    <t>Krnjak</t>
  </si>
  <si>
    <t>Kršan</t>
  </si>
  <si>
    <t>Kukljica</t>
  </si>
  <si>
    <t>Kula Norinska</t>
  </si>
  <si>
    <t>Kumrovec</t>
  </si>
  <si>
    <t>Kutina</t>
  </si>
  <si>
    <t>Kutjevo</t>
  </si>
  <si>
    <t>Labin</t>
  </si>
  <si>
    <t>Lanišće</t>
  </si>
  <si>
    <t>Lasinja</t>
  </si>
  <si>
    <t>Lastovo</t>
  </si>
  <si>
    <t>Lećevica</t>
  </si>
  <si>
    <t>Legrad</t>
  </si>
  <si>
    <t>Lekenik</t>
  </si>
  <si>
    <t>Lepoglava</t>
  </si>
  <si>
    <t>Levanjska Varoš</t>
  </si>
  <si>
    <t>Lipik</t>
  </si>
  <si>
    <t>Lipovljani</t>
  </si>
  <si>
    <t>Lišane Ostrovičke</t>
  </si>
  <si>
    <t>Ljubešćica</t>
  </si>
  <si>
    <t>Lobor</t>
  </si>
  <si>
    <t>Lokve</t>
  </si>
  <si>
    <t>Lokvičići</t>
  </si>
  <si>
    <t>Lopar</t>
  </si>
  <si>
    <t>Lovas</t>
  </si>
  <si>
    <t>Lovinac</t>
  </si>
  <si>
    <t>Lovran</t>
  </si>
  <si>
    <t>Lovreć</t>
  </si>
  <si>
    <t>Ludbreg</t>
  </si>
  <si>
    <t>Luka</t>
  </si>
  <si>
    <t>Lukač</t>
  </si>
  <si>
    <t>Lumbarda</t>
  </si>
  <si>
    <t>Lupoglav</t>
  </si>
  <si>
    <t>Mače</t>
  </si>
  <si>
    <t>Magadenovac</t>
  </si>
  <si>
    <t>Majur</t>
  </si>
  <si>
    <t>Makarska</t>
  </si>
  <si>
    <t>Mala Subotica</t>
  </si>
  <si>
    <t>Mali Bukovec</t>
  </si>
  <si>
    <t>Mali Lošinj</t>
  </si>
  <si>
    <t>Marčana</t>
  </si>
  <si>
    <t>Marija Bistrica</t>
  </si>
  <si>
    <t>Marija Gorica</t>
  </si>
  <si>
    <t>Marijanci</t>
  </si>
  <si>
    <t>Marina</t>
  </si>
  <si>
    <t>Markušica</t>
  </si>
  <si>
    <t>Martijanec</t>
  </si>
  <si>
    <t>Martinska Ves</t>
  </si>
  <si>
    <t>Maruševec</t>
  </si>
  <si>
    <t>Matulji</t>
  </si>
  <si>
    <t>Medulin</t>
  </si>
  <si>
    <t>Metković</t>
  </si>
  <si>
    <t>Mihovljan</t>
  </si>
  <si>
    <t>Mikleuš</t>
  </si>
  <si>
    <t>Milna</t>
  </si>
  <si>
    <t>Mljet</t>
  </si>
  <si>
    <t>Molve</t>
  </si>
  <si>
    <t>Mošćenička Draga</t>
  </si>
  <si>
    <t>Mrkopalj</t>
  </si>
  <si>
    <t>Muć</t>
  </si>
  <si>
    <t>Mursko Središće</t>
  </si>
  <si>
    <t>Našice</t>
  </si>
  <si>
    <t>Nedelišće</t>
  </si>
  <si>
    <t>Negoslavci</t>
  </si>
  <si>
    <t>Nerežišća</t>
  </si>
  <si>
    <t>Netretić</t>
  </si>
  <si>
    <t>Nijemci</t>
  </si>
  <si>
    <t>Nin</t>
  </si>
  <si>
    <t>Nova Bukovica</t>
  </si>
  <si>
    <t>Nova Gradiška</t>
  </si>
  <si>
    <t>Nova Kapela</t>
  </si>
  <si>
    <t>Nova Rača</t>
  </si>
  <si>
    <t>Novalja</t>
  </si>
  <si>
    <t>Novi Golubovec</t>
  </si>
  <si>
    <t>Novi Marof</t>
  </si>
  <si>
    <t>Novi Vinodolski</t>
  </si>
  <si>
    <t>Novigrad</t>
  </si>
  <si>
    <t>Novigrad Podravski</t>
  </si>
  <si>
    <t>Novo Virje</t>
  </si>
  <si>
    <t>Novska</t>
  </si>
  <si>
    <t>Nuštar</t>
  </si>
  <si>
    <t>Obrovac</t>
  </si>
  <si>
    <t>Ogulin</t>
  </si>
  <si>
    <t>Okrug</t>
  </si>
  <si>
    <t>Okučani</t>
  </si>
  <si>
    <t>Omiš</t>
  </si>
  <si>
    <t>Omišalj</t>
  </si>
  <si>
    <t>Opatija</t>
  </si>
  <si>
    <t>Oprisavci</t>
  </si>
  <si>
    <t>Opuzen</t>
  </si>
  <si>
    <t>Orahovica</t>
  </si>
  <si>
    <t>Orebić</t>
  </si>
  <si>
    <t>Orehovica</t>
  </si>
  <si>
    <t>Oriovac</t>
  </si>
  <si>
    <t>Orle</t>
  </si>
  <si>
    <t>Oroslavje</t>
  </si>
  <si>
    <t>Osijek</t>
  </si>
  <si>
    <t>Otočac</t>
  </si>
  <si>
    <t>Otok</t>
  </si>
  <si>
    <t xml:space="preserve">Otok </t>
  </si>
  <si>
    <t>Ozalj</t>
  </si>
  <si>
    <t>Pag</t>
  </si>
  <si>
    <t>Pakoštane</t>
  </si>
  <si>
    <t>Pakrac</t>
  </si>
  <si>
    <t>Pašman</t>
  </si>
  <si>
    <t>Pazin</t>
  </si>
  <si>
    <t>Perušić</t>
  </si>
  <si>
    <t>Peteranec</t>
  </si>
  <si>
    <t>Petlovac</t>
  </si>
  <si>
    <t>Petrijanec</t>
  </si>
  <si>
    <t>Petrijevci</t>
  </si>
  <si>
    <t>Petrinja</t>
  </si>
  <si>
    <t>Petrovsko</t>
  </si>
  <si>
    <t>Pićan</t>
  </si>
  <si>
    <t>Pirovac</t>
  </si>
  <si>
    <t>Pisarovina</t>
  </si>
  <si>
    <t>Pitomača</t>
  </si>
  <si>
    <t>Plaški</t>
  </si>
  <si>
    <t>Pleternica</t>
  </si>
  <si>
    <t>Plitvička Jezera</t>
  </si>
  <si>
    <t>Ploče</t>
  </si>
  <si>
    <t>Podbablje</t>
  </si>
  <si>
    <t>Podcrkavlje</t>
  </si>
  <si>
    <t>Podgora</t>
  </si>
  <si>
    <t>Podgorač</t>
  </si>
  <si>
    <t>Podravska Moslavina</t>
  </si>
  <si>
    <t>Podravske Sesvete</t>
  </si>
  <si>
    <t>Podstrana</t>
  </si>
  <si>
    <t>Podturen</t>
  </si>
  <si>
    <t>Pojezerje</t>
  </si>
  <si>
    <t>Pokupsko</t>
  </si>
  <si>
    <t>Polača</t>
  </si>
  <si>
    <t>Poličnik</t>
  </si>
  <si>
    <t>Popovac</t>
  </si>
  <si>
    <t>Popovača</t>
  </si>
  <si>
    <t>Posedarje</t>
  </si>
  <si>
    <t>Postira</t>
  </si>
  <si>
    <t>Povljana</t>
  </si>
  <si>
    <t>Požega</t>
  </si>
  <si>
    <t>Pregrada</t>
  </si>
  <si>
    <t>Preko</t>
  </si>
  <si>
    <t>Prelog</t>
  </si>
  <si>
    <t>Preseka</t>
  </si>
  <si>
    <t>Prgomet</t>
  </si>
  <si>
    <t>Pribislavec</t>
  </si>
  <si>
    <t>Primorski Dolac</t>
  </si>
  <si>
    <t>Primošten</t>
  </si>
  <si>
    <t>Privlaka</t>
  </si>
  <si>
    <t xml:space="preserve">Privlaka </t>
  </si>
  <si>
    <t>Proložac</t>
  </si>
  <si>
    <t>Promina</t>
  </si>
  <si>
    <t>Pučišća</t>
  </si>
  <si>
    <t>Punat</t>
  </si>
  <si>
    <t>Punitovci</t>
  </si>
  <si>
    <t>Pušća</t>
  </si>
  <si>
    <t>Rab</t>
  </si>
  <si>
    <t>Radoboj</t>
  </si>
  <si>
    <t>Rakovec</t>
  </si>
  <si>
    <t>Rakovica</t>
  </si>
  <si>
    <t>Raša</t>
  </si>
  <si>
    <t>Rasinja</t>
  </si>
  <si>
    <t>Ravna Gora</t>
  </si>
  <si>
    <t>Ražanac</t>
  </si>
  <si>
    <t>Rešetari</t>
  </si>
  <si>
    <t>Ribnik</t>
  </si>
  <si>
    <t>Rijeka</t>
  </si>
  <si>
    <t>Rogoznica</t>
  </si>
  <si>
    <t>Rovišće</t>
  </si>
  <si>
    <t>Rugvica</t>
  </si>
  <si>
    <t>Runovići</t>
  </si>
  <si>
    <t>Ružić</t>
  </si>
  <si>
    <t>Saborsko</t>
  </si>
  <si>
    <t>Sali</t>
  </si>
  <si>
    <t>Samobor</t>
  </si>
  <si>
    <t>Šandrovac</t>
  </si>
  <si>
    <t>Satnica Đakovačka</t>
  </si>
  <si>
    <t>Seget</t>
  </si>
  <si>
    <t>Selca</t>
  </si>
  <si>
    <t>Selnica</t>
  </si>
  <si>
    <t>Semeljci</t>
  </si>
  <si>
    <t>Senj</t>
  </si>
  <si>
    <t>Šenkovec</t>
  </si>
  <si>
    <t>Šestanovac</t>
  </si>
  <si>
    <t>Severin</t>
  </si>
  <si>
    <t>Šibenik</t>
  </si>
  <si>
    <t>Sibinj</t>
  </si>
  <si>
    <t>Sikirevci</t>
  </si>
  <si>
    <t>Sinj</t>
  </si>
  <si>
    <t>Sirač</t>
  </si>
  <si>
    <t>Sisak</t>
  </si>
  <si>
    <t>Škabrnja</t>
  </si>
  <si>
    <t>Skrad</t>
  </si>
  <si>
    <t>Skradin</t>
  </si>
  <si>
    <t>Slatina</t>
  </si>
  <si>
    <t>Slavonski Brod</t>
  </si>
  <si>
    <t>Slavonski Šamac</t>
  </si>
  <si>
    <t>Slivno</t>
  </si>
  <si>
    <t>Slunj</t>
  </si>
  <si>
    <t>Smokvica</t>
  </si>
  <si>
    <t>Šodolovci</t>
  </si>
  <si>
    <t>Sokolovac</t>
  </si>
  <si>
    <t>Solin</t>
  </si>
  <si>
    <t>Šolta</t>
  </si>
  <si>
    <t>Sopje</t>
  </si>
  <si>
    <t>Špišić Bukovica</t>
  </si>
  <si>
    <t>Split</t>
  </si>
  <si>
    <t>Sračinec</t>
  </si>
  <si>
    <t>Stankovci</t>
  </si>
  <si>
    <t>Stara Gradiška</t>
  </si>
  <si>
    <t>Stari Grad</t>
  </si>
  <si>
    <t>Stari Jankovci</t>
  </si>
  <si>
    <t>Stari Mikanovci</t>
  </si>
  <si>
    <t>Starigrad</t>
  </si>
  <si>
    <t>Staro Petrovo Selo</t>
  </si>
  <si>
    <t>Štefanje</t>
  </si>
  <si>
    <t>Štitar</t>
  </si>
  <si>
    <t>Ston</t>
  </si>
  <si>
    <t>Strahoninec</t>
  </si>
  <si>
    <t>Štrigova</t>
  </si>
  <si>
    <t>Strizivojna</t>
  </si>
  <si>
    <t>Stubičke Toplice</t>
  </si>
  <si>
    <t>Stupnik</t>
  </si>
  <si>
    <t>Sućuraj</t>
  </si>
  <si>
    <t>Suhopolje</t>
  </si>
  <si>
    <t>Sukošan</t>
  </si>
  <si>
    <t>Sunja</t>
  </si>
  <si>
    <t>Supetar</t>
  </si>
  <si>
    <t>Sutivan</t>
  </si>
  <si>
    <t>Sveta Marija</t>
  </si>
  <si>
    <t>Sveta Nedelja</t>
  </si>
  <si>
    <t>Sveti Đurđ</t>
  </si>
  <si>
    <t>Sveti Filip i Jakov</t>
  </si>
  <si>
    <t>Sveti Ilija</t>
  </si>
  <si>
    <t>Sveti Ivan Žabno</t>
  </si>
  <si>
    <t>Sveti Ivan Zelina</t>
  </si>
  <si>
    <t>Sveti Juraj na Bregu</t>
  </si>
  <si>
    <t>Sveti Križ Začretje</t>
  </si>
  <si>
    <t>Sveti Lovreč</t>
  </si>
  <si>
    <t>Sveti Martin na Muri</t>
  </si>
  <si>
    <t>Sveti Petar Orehovec</t>
  </si>
  <si>
    <t>Sveti Petar u Šumi</t>
  </si>
  <si>
    <t>Svetvinčenat</t>
  </si>
  <si>
    <t>Tinjan</t>
  </si>
  <si>
    <t>Tisno</t>
  </si>
  <si>
    <t>Tkon</t>
  </si>
  <si>
    <t>Tompojevci</t>
  </si>
  <si>
    <t>Topusko</t>
  </si>
  <si>
    <t>Tordinci</t>
  </si>
  <si>
    <t>Tounj</t>
  </si>
  <si>
    <t>Tovarnik</t>
  </si>
  <si>
    <t>Tribunj</t>
  </si>
  <si>
    <t>Trilj</t>
  </si>
  <si>
    <t>Trnava</t>
  </si>
  <si>
    <t>Trnovec Bartolovečki</t>
  </si>
  <si>
    <t>Trogir</t>
  </si>
  <si>
    <t>Trpanj</t>
  </si>
  <si>
    <t>Trpinja</t>
  </si>
  <si>
    <t>Tučepi</t>
  </si>
  <si>
    <t>Tuhelj</t>
  </si>
  <si>
    <t>Udbina</t>
  </si>
  <si>
    <t>Unešić</t>
  </si>
  <si>
    <t>Valpovo</t>
  </si>
  <si>
    <t>Varaždin</t>
  </si>
  <si>
    <t>Varaždinske Toplice</t>
  </si>
  <si>
    <t>Vela Luka</t>
  </si>
  <si>
    <t>Velika</t>
  </si>
  <si>
    <t>Velika Gorica</t>
  </si>
  <si>
    <t>Velika Kopanica</t>
  </si>
  <si>
    <t>Velika Ludina</t>
  </si>
  <si>
    <t>Velika Pisanica</t>
  </si>
  <si>
    <t>Velika Trnovitica</t>
  </si>
  <si>
    <t>Veliki Bukovec</t>
  </si>
  <si>
    <t>Veliki Grđevac</t>
  </si>
  <si>
    <t>Veliko Trgovišće</t>
  </si>
  <si>
    <t>Veliko Trojstvo</t>
  </si>
  <si>
    <t>Vidovec</t>
  </si>
  <si>
    <t>Viljevo</t>
  </si>
  <si>
    <t>Vinica</t>
  </si>
  <si>
    <t>Vinkovci</t>
  </si>
  <si>
    <t>Vinodolska općina</t>
  </si>
  <si>
    <t>Vir</t>
  </si>
  <si>
    <t>Virje</t>
  </si>
  <si>
    <t>Virovitica</t>
  </si>
  <si>
    <t>Vis</t>
  </si>
  <si>
    <t>Viškovci</t>
  </si>
  <si>
    <t>Viškovo</t>
  </si>
  <si>
    <t>Visoko</t>
  </si>
  <si>
    <t>Vladislavci</t>
  </si>
  <si>
    <t>Voćin</t>
  </si>
  <si>
    <t>Vodice</t>
  </si>
  <si>
    <t>Vođinci</t>
  </si>
  <si>
    <t>Vojnić</t>
  </si>
  <si>
    <t>Vratišinec</t>
  </si>
  <si>
    <t>Vrbanja</t>
  </si>
  <si>
    <t>Vrbje</t>
  </si>
  <si>
    <t>Vrbnik</t>
  </si>
  <si>
    <t>Vrbovec</t>
  </si>
  <si>
    <t>Vrbovsko</t>
  </si>
  <si>
    <t>Vrgorac</t>
  </si>
  <si>
    <t>Vrhovine</t>
  </si>
  <si>
    <t>Vrlika</t>
  </si>
  <si>
    <t>Vrpolje</t>
  </si>
  <si>
    <t>Vrsi</t>
  </si>
  <si>
    <t>Vuka</t>
  </si>
  <si>
    <t>Vukovar</t>
  </si>
  <si>
    <t>Zabok</t>
  </si>
  <si>
    <t>Zadar</t>
  </si>
  <si>
    <t>Zadvarje</t>
  </si>
  <si>
    <t>Zagorska Sela</t>
  </si>
  <si>
    <t>Zagreb</t>
  </si>
  <si>
    <t>Zagvozd</t>
  </si>
  <si>
    <t>Žakanje</t>
  </si>
  <si>
    <t>Zaprešić</t>
  </si>
  <si>
    <t>Zažablje</t>
  </si>
  <si>
    <t>Zdenci</t>
  </si>
  <si>
    <t>Zemunik Donji</t>
  </si>
  <si>
    <t>Zlatar</t>
  </si>
  <si>
    <t>Zlatar Bistrica</t>
  </si>
  <si>
    <t>Zmijavci</t>
  </si>
  <si>
    <t>Žminj</t>
  </si>
  <si>
    <t>Zrinski Topolovac</t>
  </si>
  <si>
    <t>Žumberak</t>
  </si>
  <si>
    <t>Župa dubrovačka</t>
  </si>
  <si>
    <t>Županja</t>
  </si>
  <si>
    <t xml:space="preserve"> </t>
  </si>
  <si>
    <t>2021.</t>
  </si>
  <si>
    <t>2020.</t>
  </si>
  <si>
    <t>2022.</t>
  </si>
  <si>
    <r>
      <t>Ukupno (u mil. kuna)</t>
    </r>
    <r>
      <rPr>
        <b/>
        <sz val="11"/>
        <color theme="0" tint="-0.34998626667073579"/>
        <rFont val="Arial"/>
        <family val="2"/>
      </rPr>
      <t>2</t>
    </r>
  </si>
  <si>
    <r>
      <t>Po stanovniku (u kunama)</t>
    </r>
    <r>
      <rPr>
        <b/>
        <sz val="11"/>
        <color theme="0" tint="-0.34998626667073579"/>
        <rFont val="Arial"/>
        <family val="2"/>
      </rPr>
      <t>2</t>
    </r>
  </si>
  <si>
    <r>
      <t>Ukupno (u mil. kuna)</t>
    </r>
    <r>
      <rPr>
        <b/>
        <sz val="11"/>
        <color theme="0" tint="-0.34998626667073579"/>
        <rFont val="Arial"/>
        <family val="2"/>
      </rPr>
      <t>3</t>
    </r>
  </si>
  <si>
    <r>
      <t>Po stanovniku (u kunama)</t>
    </r>
    <r>
      <rPr>
        <b/>
        <sz val="11"/>
        <color theme="0" tint="-0.34998626667073579"/>
        <rFont val="Arial"/>
        <family val="2"/>
      </rPr>
      <t>3</t>
    </r>
  </si>
  <si>
    <t>2023.</t>
  </si>
  <si>
    <t>Prihodi 2021.</t>
  </si>
  <si>
    <t>Rashodi 2021.</t>
  </si>
  <si>
    <t>Suficit ili deficit 2021.</t>
  </si>
  <si>
    <t>Broj stanovnika 2021.*</t>
  </si>
  <si>
    <r>
      <t xml:space="preserve">                 Izvor: Bronić, M. i sur., 2023. Proračunska transparentnost županija, gradova i općina: studeni 2022. - travanj 2023. </t>
    </r>
    <r>
      <rPr>
        <i/>
        <sz val="11"/>
        <color rgb="FFC00000"/>
        <rFont val="Arial"/>
        <family val="2"/>
      </rPr>
      <t>Osvrti Instituta za javne financije</t>
    </r>
    <r>
      <rPr>
        <sz val="11"/>
        <rFont val="Arial"/>
        <family val="2"/>
      </rPr>
      <t>, br. 131.</t>
    </r>
  </si>
  <si>
    <t>Bale – Valle</t>
  </si>
  <si>
    <t>Buje – Buie</t>
  </si>
  <si>
    <t>Fažana – Fasana</t>
  </si>
  <si>
    <t>Funtana – Fontane</t>
  </si>
  <si>
    <t>Grožnjan – Grisignana</t>
  </si>
  <si>
    <t>Kaštelir-Labinci – Castelliere-S. Domenica</t>
  </si>
  <si>
    <t>Ližnjan – Lisignano</t>
  </si>
  <si>
    <t>Motovun – Montona</t>
  </si>
  <si>
    <t>Murter – Kornati</t>
  </si>
  <si>
    <t>Novigrad – Cittanova</t>
  </si>
  <si>
    <t>Oprtalj – Portole</t>
  </si>
  <si>
    <t>Poreč – Parenzo</t>
  </si>
  <si>
    <t>Pula – Pola</t>
  </si>
  <si>
    <t>Rovinj – Rovigno</t>
  </si>
  <si>
    <t>Tar-Vabriga – Torre-Abrega</t>
  </si>
  <si>
    <t>Umag – Umago</t>
  </si>
  <si>
    <t>Višnjan – Visignano</t>
  </si>
  <si>
    <t>Vižinada – Visinada</t>
  </si>
  <si>
    <t>Vodnjan – Dignano</t>
  </si>
  <si>
    <t>Vrsar – Orsera</t>
  </si>
  <si>
    <t>Brtonigla – Verteneglio</t>
  </si>
  <si>
    <t>Malinska – Dubašnica</t>
  </si>
  <si>
    <t>* Broj stanovnika 2021. prema DZS (2023): Popis stanovništva 2021. po gradovima/općinama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</si>
</sst>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theme="0" tint="-0.34998626667073579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i/>
      <sz val="11"/>
      <color rgb="FFC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indexed="8"/>
      <name val="Arial"/>
      <family val="2"/>
    </font>
    <font>
      <b/>
      <sz val="11"/>
      <color theme="0" tint="-0.34998626667073579"/>
      <name val="Arial"/>
      <family val="2"/>
    </font>
    <font>
      <sz val="8"/>
      <color indexed="8"/>
      <name val="Arial"/>
      <family val="2"/>
      <charset val="238"/>
    </font>
    <font>
      <sz val="8"/>
      <name val="Calibri"/>
      <family val="2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9" fillId="0" borderId="0" applyNumberFormat="0" applyFill="0" applyBorder="0" applyAlignment="0" applyProtection="0"/>
    <xf numFmtId="0" fontId="1" fillId="0" borderId="0"/>
    <xf numFmtId="0" fontId="3" fillId="0" borderId="0"/>
  </cellStyleXfs>
  <cellXfs count="67">
    <xf numFmtId="0" fontId="0" fillId="0" borderId="0" xfId="0"/>
    <xf numFmtId="0" fontId="4" fillId="3" borderId="7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/>
    </xf>
    <xf numFmtId="0" fontId="4" fillId="3" borderId="8" xfId="1" applyNumberFormat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/>
    </xf>
    <xf numFmtId="0" fontId="8" fillId="0" borderId="10" xfId="0" applyFont="1" applyFill="1" applyBorder="1"/>
    <xf numFmtId="0" fontId="8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/>
    </xf>
    <xf numFmtId="0" fontId="8" fillId="0" borderId="11" xfId="0" applyFont="1" applyFill="1" applyBorder="1"/>
    <xf numFmtId="0" fontId="8" fillId="0" borderId="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0" fillId="0" borderId="0" xfId="0" applyFill="1" applyBorder="1"/>
    <xf numFmtId="0" fontId="10" fillId="0" borderId="0" xfId="0" applyFont="1"/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11" fillId="0" borderId="0" xfId="0" applyFont="1"/>
    <xf numFmtId="0" fontId="11" fillId="0" borderId="0" xfId="0" applyFont="1" applyFill="1" applyBorder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3" fontId="13" fillId="0" borderId="0" xfId="0" applyNumberFormat="1" applyFont="1"/>
    <xf numFmtId="0" fontId="15" fillId="3" borderId="12" xfId="1" applyNumberFormat="1" applyFont="1" applyFill="1" applyBorder="1" applyAlignment="1">
      <alignment horizontal="center" vertical="center" wrapText="1"/>
    </xf>
    <xf numFmtId="164" fontId="14" fillId="3" borderId="9" xfId="0" applyNumberFormat="1" applyFont="1" applyFill="1" applyBorder="1" applyAlignment="1">
      <alignment horizontal="center" vertical="center" wrapText="1"/>
    </xf>
    <xf numFmtId="3" fontId="14" fillId="3" borderId="9" xfId="0" applyNumberFormat="1" applyFont="1" applyFill="1" applyBorder="1" applyAlignment="1">
      <alignment horizontal="center" vertical="center" wrapText="1"/>
    </xf>
    <xf numFmtId="3" fontId="14" fillId="3" borderId="7" xfId="0" applyNumberFormat="1" applyFont="1" applyFill="1" applyBorder="1" applyAlignment="1">
      <alignment horizontal="center" vertical="center" wrapText="1"/>
    </xf>
    <xf numFmtId="3" fontId="13" fillId="0" borderId="0" xfId="0" applyNumberFormat="1" applyFont="1" applyFill="1" applyBorder="1"/>
    <xf numFmtId="0" fontId="13" fillId="3" borderId="0" xfId="0" applyFont="1" applyFill="1"/>
    <xf numFmtId="0" fontId="4" fillId="3" borderId="3" xfId="1" applyFont="1" applyFill="1" applyBorder="1" applyAlignment="1">
      <alignment horizontal="center" vertical="center" wrapText="1"/>
    </xf>
    <xf numFmtId="164" fontId="13" fillId="0" borderId="0" xfId="0" applyNumberFormat="1" applyFont="1"/>
    <xf numFmtId="164" fontId="13" fillId="0" borderId="0" xfId="0" applyNumberFormat="1" applyFont="1" applyFill="1" applyBorder="1"/>
    <xf numFmtId="3" fontId="17" fillId="0" borderId="0" xfId="4" applyNumberFormat="1" applyFont="1" applyFill="1" applyBorder="1" applyAlignment="1">
      <alignment horizontal="right" wrapText="1"/>
    </xf>
    <xf numFmtId="0" fontId="10" fillId="0" borderId="0" xfId="0" applyFont="1" applyFill="1" applyBorder="1"/>
    <xf numFmtId="0" fontId="0" fillId="0" borderId="0" xfId="0" applyFont="1" applyAlignment="1">
      <alignment horizontal="center" vertical="center"/>
    </xf>
    <xf numFmtId="3" fontId="7" fillId="4" borderId="0" xfId="0" applyNumberFormat="1" applyFont="1" applyFill="1" applyAlignment="1">
      <alignment vertical="top" wrapText="1"/>
    </xf>
    <xf numFmtId="3" fontId="7" fillId="0" borderId="0" xfId="0" applyNumberFormat="1" applyFont="1" applyFill="1" applyAlignment="1">
      <alignment vertical="top" wrapText="1"/>
    </xf>
    <xf numFmtId="0" fontId="0" fillId="0" borderId="0" xfId="0" applyFont="1" applyFill="1"/>
    <xf numFmtId="0" fontId="0" fillId="0" borderId="0" xfId="0" applyFont="1"/>
    <xf numFmtId="3" fontId="7" fillId="4" borderId="0" xfId="0" applyNumberFormat="1" applyFont="1" applyFill="1" applyBorder="1" applyAlignment="1">
      <alignment vertical="top" wrapText="1"/>
    </xf>
    <xf numFmtId="164" fontId="13" fillId="0" borderId="13" xfId="0" applyNumberFormat="1" applyFont="1" applyBorder="1"/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3" fontId="13" fillId="0" borderId="0" xfId="0" applyNumberFormat="1" applyFont="1" applyFill="1"/>
    <xf numFmtId="164" fontId="13" fillId="0" borderId="0" xfId="0" applyNumberFormat="1" applyFont="1" applyFill="1"/>
    <xf numFmtId="164" fontId="13" fillId="0" borderId="13" xfId="0" applyNumberFormat="1" applyFont="1" applyFill="1" applyBorder="1"/>
    <xf numFmtId="164" fontId="7" fillId="0" borderId="0" xfId="0" applyNumberFormat="1" applyFont="1" applyFill="1" applyBorder="1"/>
    <xf numFmtId="3" fontId="8" fillId="0" borderId="0" xfId="0" applyNumberFormat="1" applyFont="1" applyFill="1"/>
    <xf numFmtId="0" fontId="13" fillId="0" borderId="0" xfId="0" applyFont="1" applyFill="1"/>
    <xf numFmtId="0" fontId="19" fillId="0" borderId="0" xfId="2" applyFont="1" applyFill="1"/>
    <xf numFmtId="0" fontId="2" fillId="2" borderId="1" xfId="0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</cellXfs>
  <cellStyles count="5">
    <cellStyle name="Hiperveza" xfId="2" builtinId="8"/>
    <cellStyle name="Normalno" xfId="0" builtinId="0"/>
    <cellStyle name="Normalno 2 2" xfId="3" xr:uid="{2D66FC09-85E7-4BD9-9F04-06B97CC9FB5C}"/>
    <cellStyle name="Normalno_23" xfId="1" xr:uid="{00000000-0005-0000-0000-000002000000}"/>
    <cellStyle name="Normalno_List2" xfId="4" xr:uid="{37E9BC82-7F7C-4692-97A2-36BA250215E0}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238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charset val="238"/>
        <scheme val="none"/>
      </font>
      <fill>
        <patternFill patternType="none">
          <fgColor rgb="FF000000"/>
          <bgColor auto="1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160244</xdr:colOff>
      <xdr:row>581</xdr:row>
      <xdr:rowOff>0</xdr:rowOff>
    </xdr:from>
    <xdr:to>
      <xdr:col>0</xdr:col>
      <xdr:colOff>428629</xdr:colOff>
      <xdr:row>582</xdr:row>
      <xdr:rowOff>105055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64AABF-9AFA-471B-9D4D-C8E271DA63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244" y="111774194"/>
          <a:ext cx="268385" cy="29555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88179B7-60F7-4ADB-99DB-791420C32E82}" name="Table13" displayName="Table13" ref="A5:S581" totalsRowShown="0" headerRowDxfId="21" dataDxfId="20" tableBorderDxfId="19">
  <autoFilter ref="A5:S581" xr:uid="{ED38DCC6-B7A2-42A3-B2CF-54D9998D5143}"/>
  <sortState xmlns:xlrd2="http://schemas.microsoft.com/office/spreadsheetml/2017/richdata2" ref="A6:S581">
    <sortCondition ref="C5:C581"/>
  </sortState>
  <tableColumns count="19">
    <tableColumn id="1" xr3:uid="{D1B22FF8-D1BD-4DEB-99E5-8DA6376643CF}" name="Županija (ž); _x000a_grad (g); _x000a_općina (o)" dataDxfId="18"/>
    <tableColumn id="2" xr3:uid="{9CF60B1D-22AD-4090-AA57-22BB60DA03F0}" name="Pripadajuća županija" dataDxfId="17"/>
    <tableColumn id="3" xr3:uid="{3CD76021-8405-4D57-AADD-40E52D0B19A0}" name="Naziv lokalne jedinice" dataDxfId="16"/>
    <tableColumn id="8" xr3:uid="{EF68CC4A-82CF-4A64-804C-43F6932511BF}" name="2023." dataDxfId="15"/>
    <tableColumn id="30" xr3:uid="{A8F96AD9-D421-4D04-9C29-B63DC61D2F80}" name="2022." dataDxfId="14"/>
    <tableColumn id="17" xr3:uid="{ABADF345-5784-4A40-9F30-702558D6D619}" name="2021." dataDxfId="13"/>
    <tableColumn id="16" xr3:uid="{B88DEC92-A2F9-4150-A781-E02769BA27DC}" name="2020." dataDxfId="12"/>
    <tableColumn id="15" xr3:uid="{469956E0-C552-4993-AE0F-A11932FDD369}" name="2019." dataDxfId="11"/>
    <tableColumn id="14" xr3:uid="{090DCD13-346B-454C-AB1F-14A02A2C380F}" name="2018." dataDxfId="10"/>
    <tableColumn id="4" xr3:uid="{8F2A250D-E468-4AC6-BC9D-FB0C72122405}" name="2017.2" dataDxfId="9"/>
    <tableColumn id="5" xr3:uid="{A66C86FA-87D2-49AB-98A1-60F0B8C439EE}" name="2016." dataDxfId="8"/>
    <tableColumn id="6" xr3:uid="{8A08A1D3-E3C1-48EA-BE31-B57403540F6B}" name="2015." dataDxfId="7"/>
    <tableColumn id="26" xr3:uid="{C62E8522-2D1B-4C42-AD65-6DE03002432B}" name="Broj stanovnika 2021.*" dataDxfId="6"/>
    <tableColumn id="25" xr3:uid="{523465E9-E3C3-45F6-B672-371832621728}" name="Ukupno (u mil. kuna)" dataDxfId="5"/>
    <tableColumn id="24" xr3:uid="{9FC14899-10DE-4BDD-A089-13B5880B5D9D}" name="Po stanovniku (u kunama)" dataDxfId="4">
      <calculatedColumnFormula>(Table13[[#This Row],[Ukupno (u mil. kuna)]]*1000000)/M6</calculatedColumnFormula>
    </tableColumn>
    <tableColumn id="23" xr3:uid="{2EE7E16D-245F-419C-A3F5-0D0FD11F2739}" name="Ukupno (u mil. kuna)2" dataDxfId="3"/>
    <tableColumn id="22" xr3:uid="{DEC03B04-44A2-4014-A2C0-A7B6FD278627}" name="Po stanovniku (u kunama)2" dataDxfId="2">
      <calculatedColumnFormula>(Table13[[#This Row],[Ukupno (u mil. kuna)2]]*1000000)/Table13[[#This Row],[Broj stanovnika 2021.*]]</calculatedColumnFormula>
    </tableColumn>
    <tableColumn id="21" xr3:uid="{37A91070-6B57-4B7E-ABBE-ABA453FC8235}" name="Ukupno (u mil. kuna)3" dataDxfId="1"/>
    <tableColumn id="20" xr3:uid="{6805AC14-C1CF-4E43-ACF7-EEBEDC4C185A}" name="Po stanovniku (u kunama)3" dataDxfId="0">
      <calculatedColumnFormula>(Table13[[#This Row],[Ukupno (u mil. kuna)3]]*1000000)/Table13[[#This Row],[Broj stanovnika 2021.*]]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ijf.hr/upload/files/file/osvrti/126.pdf" TargetMode="External"/><Relationship Id="rId1" Type="http://schemas.openxmlformats.org/officeDocument/2006/relationships/hyperlink" Target="https://dzs.gov.hr/vijesti/objavljeni-konacni-rezultati-popisa-2021/1270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791F2-549B-47ED-B245-98133E5E5527}">
  <dimension ref="A3:U592"/>
  <sheetViews>
    <sheetView tabSelected="1" zoomScale="70" zoomScaleNormal="70" workbookViewId="0">
      <pane xSplit="3" ySplit="5" topLeftCell="D6" activePane="bottomRight" state="frozen"/>
      <selection pane="topRight" activeCell="D1" sqref="D1"/>
      <selection pane="bottomLeft" activeCell="A4" sqref="A4"/>
      <selection pane="bottomRight" activeCell="D585" sqref="A70:J585"/>
    </sheetView>
  </sheetViews>
  <sheetFormatPr defaultRowHeight="15" x14ac:dyDescent="0.25"/>
  <cols>
    <col min="1" max="1" width="13.42578125" style="23" customWidth="1"/>
    <col min="2" max="2" width="26.85546875" customWidth="1"/>
    <col min="3" max="3" width="43" style="45" bestFit="1" customWidth="1"/>
    <col min="4" max="4" width="12" style="23" customWidth="1"/>
    <col min="5" max="6" width="11.7109375" style="23" bestFit="1" customWidth="1"/>
    <col min="7" max="8" width="10.42578125" style="23" customWidth="1"/>
    <col min="9" max="9" width="10.7109375" style="21" customWidth="1"/>
    <col min="10" max="10" width="11.85546875" style="23" customWidth="1"/>
    <col min="11" max="11" width="10.7109375" style="26" customWidth="1"/>
    <col min="12" max="12" width="11.7109375" style="23" bestFit="1" customWidth="1"/>
    <col min="13" max="13" width="14.140625" style="29" bestFit="1" customWidth="1"/>
    <col min="14" max="14" width="13.7109375" style="29" bestFit="1" customWidth="1"/>
    <col min="15" max="17" width="14.28515625" style="29" bestFit="1" customWidth="1"/>
    <col min="18" max="18" width="13.7109375" style="29" bestFit="1" customWidth="1"/>
    <col min="19" max="19" width="14.28515625" style="29" bestFit="1" customWidth="1"/>
    <col min="20" max="21" width="9.140625" style="18"/>
  </cols>
  <sheetData>
    <row r="3" spans="1:20" ht="36.75" customHeight="1" x14ac:dyDescent="0.25">
      <c r="A3" s="61" t="s">
        <v>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</row>
    <row r="4" spans="1:20" ht="15" customHeight="1" x14ac:dyDescent="0.25">
      <c r="A4" s="62"/>
      <c r="B4" s="63"/>
      <c r="C4" s="64"/>
      <c r="D4" s="40"/>
      <c r="E4" s="62" t="s">
        <v>1</v>
      </c>
      <c r="F4" s="63"/>
      <c r="G4" s="63"/>
      <c r="H4" s="63"/>
      <c r="I4" s="63"/>
      <c r="J4" s="63"/>
      <c r="K4" s="63"/>
      <c r="L4" s="64"/>
      <c r="M4" s="39"/>
      <c r="N4" s="65" t="s">
        <v>578</v>
      </c>
      <c r="O4" s="66"/>
      <c r="P4" s="65" t="s">
        <v>579</v>
      </c>
      <c r="Q4" s="66"/>
      <c r="R4" s="65" t="s">
        <v>580</v>
      </c>
      <c r="S4" s="66"/>
    </row>
    <row r="5" spans="1:20" ht="75" customHeight="1" x14ac:dyDescent="0.25">
      <c r="A5" s="1" t="s">
        <v>2</v>
      </c>
      <c r="B5" s="2" t="s">
        <v>3</v>
      </c>
      <c r="C5" s="1" t="s">
        <v>4</v>
      </c>
      <c r="D5" s="1" t="s">
        <v>577</v>
      </c>
      <c r="E5" s="1" t="s">
        <v>572</v>
      </c>
      <c r="F5" s="1" t="s">
        <v>570</v>
      </c>
      <c r="G5" s="3" t="s">
        <v>571</v>
      </c>
      <c r="H5" s="4" t="s">
        <v>5</v>
      </c>
      <c r="I5" s="5" t="s">
        <v>6</v>
      </c>
      <c r="J5" s="5" t="s">
        <v>7</v>
      </c>
      <c r="K5" s="5" t="s">
        <v>8</v>
      </c>
      <c r="L5" s="5" t="s">
        <v>9</v>
      </c>
      <c r="M5" s="34" t="s">
        <v>581</v>
      </c>
      <c r="N5" s="35" t="s">
        <v>10</v>
      </c>
      <c r="O5" s="36" t="s">
        <v>11</v>
      </c>
      <c r="P5" s="35" t="s">
        <v>573</v>
      </c>
      <c r="Q5" s="36" t="s">
        <v>574</v>
      </c>
      <c r="R5" s="35" t="s">
        <v>575</v>
      </c>
      <c r="S5" s="37" t="s">
        <v>576</v>
      </c>
    </row>
    <row r="6" spans="1:20" x14ac:dyDescent="0.25">
      <c r="A6" s="6" t="s">
        <v>12</v>
      </c>
      <c r="B6" s="7" t="s">
        <v>13</v>
      </c>
      <c r="C6" s="7" t="s">
        <v>14</v>
      </c>
      <c r="D6" s="12">
        <v>5</v>
      </c>
      <c r="E6" s="12">
        <v>5</v>
      </c>
      <c r="F6" s="8">
        <v>5</v>
      </c>
      <c r="G6" s="21">
        <v>5</v>
      </c>
      <c r="H6" s="21">
        <v>5</v>
      </c>
      <c r="I6" s="8">
        <v>5</v>
      </c>
      <c r="J6" s="9">
        <v>5</v>
      </c>
      <c r="K6" s="9">
        <v>2</v>
      </c>
      <c r="L6" s="9">
        <v>3</v>
      </c>
      <c r="M6" s="33">
        <v>3441</v>
      </c>
      <c r="N6" s="41">
        <v>12.426295</v>
      </c>
      <c r="O6" s="33">
        <f>(Table13[[#This Row],[Ukupno (u mil. kuna)]]*1000000)/M6</f>
        <v>3611.2452775356001</v>
      </c>
      <c r="P6" s="41">
        <v>11.913057999999999</v>
      </c>
      <c r="Q6" s="33">
        <f>(Table13[[#This Row],[Ukupno (u mil. kuna)2]]*1000000)/Table13[[#This Row],[Broj stanovnika 2021.*]]</f>
        <v>3462.0918337692533</v>
      </c>
      <c r="R6" s="41">
        <v>0.51323700000000017</v>
      </c>
      <c r="S6" s="51">
        <f>(Table13[[#This Row],[Ukupno (u mil. kuna)3]]*1000000)/Table13[[#This Row],[Broj stanovnika 2021.*]]</f>
        <v>149.15344376634704</v>
      </c>
      <c r="T6" s="43"/>
    </row>
    <row r="7" spans="1:20" x14ac:dyDescent="0.25">
      <c r="A7" s="10" t="s">
        <v>12</v>
      </c>
      <c r="B7" s="11" t="s">
        <v>15</v>
      </c>
      <c r="C7" s="11" t="s">
        <v>16</v>
      </c>
      <c r="D7" s="12">
        <v>5</v>
      </c>
      <c r="E7" s="12">
        <v>5</v>
      </c>
      <c r="F7" s="8">
        <v>5</v>
      </c>
      <c r="G7" s="21">
        <v>5</v>
      </c>
      <c r="H7" s="21">
        <v>3</v>
      </c>
      <c r="I7" s="8">
        <v>4</v>
      </c>
      <c r="J7" s="12">
        <v>4</v>
      </c>
      <c r="K7" s="12">
        <v>4</v>
      </c>
      <c r="L7" s="12">
        <v>3</v>
      </c>
      <c r="M7" s="33">
        <v>3411</v>
      </c>
      <c r="N7" s="41">
        <v>14.545816</v>
      </c>
      <c r="O7" s="33">
        <f>(Table13[[#This Row],[Ukupno (u mil. kuna)]]*1000000)/M7</f>
        <v>4264.3846379360893</v>
      </c>
      <c r="P7" s="41">
        <v>15.496839</v>
      </c>
      <c r="Q7" s="33">
        <f>(Table13[[#This Row],[Ukupno (u mil. kuna)2]]*1000000)/Table13[[#This Row],[Broj stanovnika 2021.*]]</f>
        <v>4543.1952506596308</v>
      </c>
      <c r="R7" s="41">
        <v>-0.95102299999999929</v>
      </c>
      <c r="S7" s="51">
        <f>(Table13[[#This Row],[Ukupno (u mil. kuna)3]]*1000000)/Table13[[#This Row],[Broj stanovnika 2021.*]]</f>
        <v>-278.81061272354128</v>
      </c>
    </row>
    <row r="8" spans="1:20" x14ac:dyDescent="0.25">
      <c r="A8" s="10" t="s">
        <v>12</v>
      </c>
      <c r="B8" s="11" t="s">
        <v>13</v>
      </c>
      <c r="C8" s="11" t="s">
        <v>17</v>
      </c>
      <c r="D8" s="12">
        <v>5</v>
      </c>
      <c r="E8" s="12">
        <v>5</v>
      </c>
      <c r="F8" s="8">
        <v>5</v>
      </c>
      <c r="G8" s="21">
        <v>4</v>
      </c>
      <c r="H8" s="21">
        <v>4</v>
      </c>
      <c r="I8" s="8">
        <v>5</v>
      </c>
      <c r="J8" s="12">
        <v>2</v>
      </c>
      <c r="K8" s="12">
        <v>4</v>
      </c>
      <c r="L8" s="12">
        <v>1</v>
      </c>
      <c r="M8" s="33">
        <v>2762</v>
      </c>
      <c r="N8" s="41">
        <v>17.00667</v>
      </c>
      <c r="O8" s="33">
        <f>(Table13[[#This Row],[Ukupno (u mil. kuna)]]*1000000)/M8</f>
        <v>6157.3750905141205</v>
      </c>
      <c r="P8" s="41">
        <v>15.63748</v>
      </c>
      <c r="Q8" s="33">
        <f>(Table13[[#This Row],[Ukupno (u mil. kuna)2]]*1000000)/Table13[[#This Row],[Broj stanovnika 2021.*]]</f>
        <v>5661.6509775524983</v>
      </c>
      <c r="R8" s="41">
        <v>1.3691899999999997</v>
      </c>
      <c r="S8" s="51">
        <f>(Table13[[#This Row],[Ukupno (u mil. kuna)3]]*1000000)/Table13[[#This Row],[Broj stanovnika 2021.*]]</f>
        <v>495.72411296162193</v>
      </c>
    </row>
    <row r="9" spans="1:20" x14ac:dyDescent="0.25">
      <c r="A9" s="10" t="s">
        <v>18</v>
      </c>
      <c r="B9" s="11" t="s">
        <v>19</v>
      </c>
      <c r="C9" s="11" t="s">
        <v>20</v>
      </c>
      <c r="D9" s="12">
        <v>5</v>
      </c>
      <c r="E9" s="12">
        <v>5</v>
      </c>
      <c r="F9" s="8">
        <v>5</v>
      </c>
      <c r="G9" s="21">
        <v>5</v>
      </c>
      <c r="H9" s="21">
        <v>5</v>
      </c>
      <c r="I9" s="8">
        <v>5</v>
      </c>
      <c r="J9" s="12">
        <v>5</v>
      </c>
      <c r="K9" s="12">
        <v>4</v>
      </c>
      <c r="L9" s="12">
        <v>3</v>
      </c>
      <c r="M9" s="33">
        <v>7573</v>
      </c>
      <c r="N9" s="41">
        <v>103.699995</v>
      </c>
      <c r="O9" s="33">
        <f>(Table13[[#This Row],[Ukupno (u mil. kuna)]]*1000000)/M9</f>
        <v>13693.38373167833</v>
      </c>
      <c r="P9" s="41">
        <v>83.393401999999995</v>
      </c>
      <c r="Q9" s="33">
        <f>(Table13[[#This Row],[Ukupno (u mil. kuna)2]]*1000000)/Table13[[#This Row],[Broj stanovnika 2021.*]]</f>
        <v>11011.937409216955</v>
      </c>
      <c r="R9" s="41">
        <v>20.306593000000007</v>
      </c>
      <c r="S9" s="51">
        <f>(Table13[[#This Row],[Ukupno (u mil. kuna)3]]*1000000)/Table13[[#This Row],[Broj stanovnika 2021.*]]</f>
        <v>2681.4463224613769</v>
      </c>
    </row>
    <row r="10" spans="1:20" x14ac:dyDescent="0.25">
      <c r="A10" s="10" t="s">
        <v>12</v>
      </c>
      <c r="B10" s="11" t="s">
        <v>21</v>
      </c>
      <c r="C10" s="47" t="s">
        <v>583</v>
      </c>
      <c r="D10" s="12">
        <v>5</v>
      </c>
      <c r="E10" s="12">
        <v>5</v>
      </c>
      <c r="F10" s="8">
        <v>5</v>
      </c>
      <c r="G10" s="21">
        <v>5</v>
      </c>
      <c r="H10" s="21">
        <v>5</v>
      </c>
      <c r="I10" s="8">
        <v>4</v>
      </c>
      <c r="J10" s="12">
        <v>3</v>
      </c>
      <c r="K10" s="12">
        <v>2</v>
      </c>
      <c r="L10" s="12">
        <v>3</v>
      </c>
      <c r="M10" s="33">
        <v>1170</v>
      </c>
      <c r="N10" s="41">
        <v>25.046385000000001</v>
      </c>
      <c r="O10" s="33">
        <f>(Table13[[#This Row],[Ukupno (u mil. kuna)]]*1000000)/M10</f>
        <v>21407.166666666668</v>
      </c>
      <c r="P10" s="41">
        <v>24.763656000000001</v>
      </c>
      <c r="Q10" s="33">
        <f>(Table13[[#This Row],[Ukupno (u mil. kuna)2]]*1000000)/Table13[[#This Row],[Broj stanovnika 2021.*]]</f>
        <v>21165.517948717948</v>
      </c>
      <c r="R10" s="41">
        <v>0.28272899999999979</v>
      </c>
      <c r="S10" s="51">
        <f>(Table13[[#This Row],[Ukupno (u mil. kuna)3]]*1000000)/Table13[[#This Row],[Broj stanovnika 2021.*]]</f>
        <v>241.64871794871775</v>
      </c>
    </row>
    <row r="11" spans="1:20" x14ac:dyDescent="0.25">
      <c r="A11" s="10" t="s">
        <v>12</v>
      </c>
      <c r="B11" s="11" t="s">
        <v>21</v>
      </c>
      <c r="C11" s="11" t="s">
        <v>22</v>
      </c>
      <c r="D11" s="12">
        <v>5</v>
      </c>
      <c r="E11" s="12">
        <v>5</v>
      </c>
      <c r="F11" s="8">
        <v>5</v>
      </c>
      <c r="G11" s="21">
        <v>5</v>
      </c>
      <c r="H11" s="21">
        <v>5</v>
      </c>
      <c r="I11" s="8">
        <v>5</v>
      </c>
      <c r="J11" s="12">
        <v>3</v>
      </c>
      <c r="K11" s="12">
        <v>3</v>
      </c>
      <c r="L11" s="12">
        <v>0</v>
      </c>
      <c r="M11" s="33">
        <v>2491</v>
      </c>
      <c r="N11" s="41">
        <v>10.718017</v>
      </c>
      <c r="O11" s="33">
        <f>(Table13[[#This Row],[Ukupno (u mil. kuna)]]*1000000)/M11</f>
        <v>4302.6965074267364</v>
      </c>
      <c r="P11" s="41">
        <v>9.6680320000000002</v>
      </c>
      <c r="Q11" s="33">
        <f>(Table13[[#This Row],[Ukupno (u mil. kuna)2]]*1000000)/Table13[[#This Row],[Broj stanovnika 2021.*]]</f>
        <v>3881.1850662384586</v>
      </c>
      <c r="R11" s="41">
        <v>1.0499849999999995</v>
      </c>
      <c r="S11" s="51">
        <f>(Table13[[#This Row],[Ukupno (u mil. kuna)3]]*1000000)/Table13[[#This Row],[Broj stanovnika 2021.*]]</f>
        <v>421.51144118827762</v>
      </c>
    </row>
    <row r="12" spans="1:20" x14ac:dyDescent="0.25">
      <c r="A12" s="10" t="s">
        <v>12</v>
      </c>
      <c r="B12" s="11" t="s">
        <v>23</v>
      </c>
      <c r="C12" s="11" t="s">
        <v>24</v>
      </c>
      <c r="D12" s="12">
        <v>5</v>
      </c>
      <c r="E12" s="12">
        <v>4</v>
      </c>
      <c r="F12" s="8">
        <v>4</v>
      </c>
      <c r="G12" s="21">
        <v>5</v>
      </c>
      <c r="H12" s="21">
        <v>5</v>
      </c>
      <c r="I12" s="8">
        <v>5</v>
      </c>
      <c r="J12" s="12">
        <v>5</v>
      </c>
      <c r="K12" s="12">
        <v>3</v>
      </c>
      <c r="L12" s="12">
        <v>1</v>
      </c>
      <c r="M12" s="33">
        <v>2673</v>
      </c>
      <c r="N12" s="55">
        <v>9.6832480000000007</v>
      </c>
      <c r="O12" s="54">
        <f>(Table13[[#This Row],[Ukupno (u mil. kuna)]]*1000000)/M12</f>
        <v>3622.6142910587355</v>
      </c>
      <c r="P12" s="55">
        <v>9.0446880000000007</v>
      </c>
      <c r="Q12" s="54">
        <f>(Table13[[#This Row],[Ukupno (u mil. kuna)2]]*1000000)/Table13[[#This Row],[Broj stanovnika 2021.*]]</f>
        <v>3383.7216610549945</v>
      </c>
      <c r="R12" s="55">
        <v>0.63856000000000002</v>
      </c>
      <c r="S12" s="56">
        <f>(Table13[[#This Row],[Ukupno (u mil. kuna)3]]*1000000)/Table13[[#This Row],[Broj stanovnika 2021.*]]</f>
        <v>238.89263000374112</v>
      </c>
    </row>
    <row r="13" spans="1:20" x14ac:dyDescent="0.25">
      <c r="A13" s="10" t="s">
        <v>12</v>
      </c>
      <c r="B13" s="11" t="s">
        <v>19</v>
      </c>
      <c r="C13" s="11" t="s">
        <v>25</v>
      </c>
      <c r="D13" s="12">
        <v>5</v>
      </c>
      <c r="E13" s="12">
        <v>5</v>
      </c>
      <c r="F13" s="8">
        <v>5</v>
      </c>
      <c r="G13" s="21">
        <v>5</v>
      </c>
      <c r="H13" s="21">
        <v>5</v>
      </c>
      <c r="I13" s="8">
        <v>5</v>
      </c>
      <c r="J13" s="12">
        <v>5</v>
      </c>
      <c r="K13" s="12">
        <v>4</v>
      </c>
      <c r="L13" s="12">
        <v>2</v>
      </c>
      <c r="M13" s="33">
        <v>1656</v>
      </c>
      <c r="N13" s="41">
        <v>19.410596000000002</v>
      </c>
      <c r="O13" s="33">
        <f>(Table13[[#This Row],[Ukupno (u mil. kuna)]]*1000000)/M13</f>
        <v>11721.374396135267</v>
      </c>
      <c r="P13" s="41">
        <v>20.669353000000001</v>
      </c>
      <c r="Q13" s="33">
        <f>(Table13[[#This Row],[Ukupno (u mil. kuna)2]]*1000000)/Table13[[#This Row],[Broj stanovnika 2021.*]]</f>
        <v>12481.493357487923</v>
      </c>
      <c r="R13" s="41">
        <v>-1.2587569999999992</v>
      </c>
      <c r="S13" s="51">
        <f>(Table13[[#This Row],[Ukupno (u mil. kuna)3]]*1000000)/Table13[[#This Row],[Broj stanovnika 2021.*]]</f>
        <v>-760.11896135265658</v>
      </c>
    </row>
    <row r="14" spans="1:20" x14ac:dyDescent="0.25">
      <c r="A14" s="10" t="s">
        <v>12</v>
      </c>
      <c r="B14" s="11" t="s">
        <v>26</v>
      </c>
      <c r="C14" s="11" t="s">
        <v>27</v>
      </c>
      <c r="D14" s="12">
        <v>4</v>
      </c>
      <c r="E14" s="12">
        <v>4</v>
      </c>
      <c r="F14" s="8">
        <v>5</v>
      </c>
      <c r="G14" s="8">
        <v>4</v>
      </c>
      <c r="H14" s="8">
        <v>3</v>
      </c>
      <c r="I14" s="8">
        <v>1</v>
      </c>
      <c r="J14" s="12">
        <v>1</v>
      </c>
      <c r="K14" s="12">
        <v>1</v>
      </c>
      <c r="L14" s="12">
        <v>1</v>
      </c>
      <c r="M14" s="54">
        <v>2590</v>
      </c>
      <c r="N14" s="55">
        <v>28.355335</v>
      </c>
      <c r="O14" s="54">
        <f>(Table13[[#This Row],[Ukupno (u mil. kuna)]]*1000000)/M14</f>
        <v>10948.005791505791</v>
      </c>
      <c r="P14" s="55">
        <v>21.622529</v>
      </c>
      <c r="Q14" s="54">
        <f>(Table13[[#This Row],[Ukupno (u mil. kuna)2]]*1000000)/Table13[[#This Row],[Broj stanovnika 2021.*]]</f>
        <v>8348.4667953667958</v>
      </c>
      <c r="R14" s="55">
        <v>6.7328060000000001</v>
      </c>
      <c r="S14" s="56">
        <f>(Table13[[#This Row],[Ukupno (u mil. kuna)3]]*1000000)/Table13[[#This Row],[Broj stanovnika 2021.*]]</f>
        <v>2599.538996138996</v>
      </c>
    </row>
    <row r="15" spans="1:20" x14ac:dyDescent="0.25">
      <c r="A15" s="10" t="s">
        <v>12</v>
      </c>
      <c r="B15" s="11" t="s">
        <v>28</v>
      </c>
      <c r="C15" s="11" t="s">
        <v>29</v>
      </c>
      <c r="D15" s="12">
        <v>5</v>
      </c>
      <c r="E15" s="12">
        <v>5</v>
      </c>
      <c r="F15" s="8">
        <v>5</v>
      </c>
      <c r="G15" s="21">
        <v>5</v>
      </c>
      <c r="H15" s="21">
        <v>5</v>
      </c>
      <c r="I15" s="8">
        <v>4</v>
      </c>
      <c r="J15" s="12">
        <v>4</v>
      </c>
      <c r="K15" s="12">
        <v>4</v>
      </c>
      <c r="L15" s="12">
        <v>1</v>
      </c>
      <c r="M15" s="33">
        <v>2817</v>
      </c>
      <c r="N15" s="41">
        <v>11.788417000000001</v>
      </c>
      <c r="O15" s="33">
        <f>(Table13[[#This Row],[Ukupno (u mil. kuna)]]*1000000)/M15</f>
        <v>4184.7415690450835</v>
      </c>
      <c r="P15" s="41">
        <v>10.769292</v>
      </c>
      <c r="Q15" s="33">
        <f>(Table13[[#This Row],[Ukupno (u mil. kuna)2]]*1000000)/Table13[[#This Row],[Broj stanovnika 2021.*]]</f>
        <v>3822.9648562300317</v>
      </c>
      <c r="R15" s="41">
        <v>1.0191250000000007</v>
      </c>
      <c r="S15" s="51">
        <f>(Table13[[#This Row],[Ukupno (u mil. kuna)3]]*1000000)/Table13[[#This Row],[Broj stanovnika 2021.*]]</f>
        <v>361.77671281505172</v>
      </c>
    </row>
    <row r="16" spans="1:20" x14ac:dyDescent="0.25">
      <c r="A16" s="10" t="s">
        <v>12</v>
      </c>
      <c r="B16" s="11" t="s">
        <v>30</v>
      </c>
      <c r="C16" s="11" t="s">
        <v>31</v>
      </c>
      <c r="D16" s="12">
        <v>5</v>
      </c>
      <c r="E16" s="12">
        <v>5</v>
      </c>
      <c r="F16" s="8">
        <v>5</v>
      </c>
      <c r="G16" s="21">
        <v>5</v>
      </c>
      <c r="H16" s="21">
        <v>5</v>
      </c>
      <c r="I16" s="8">
        <v>5</v>
      </c>
      <c r="J16" s="12">
        <v>4</v>
      </c>
      <c r="K16" s="12">
        <v>4</v>
      </c>
      <c r="L16" s="12">
        <v>3</v>
      </c>
      <c r="M16" s="33">
        <v>7340</v>
      </c>
      <c r="N16" s="41">
        <v>20.612227000000001</v>
      </c>
      <c r="O16" s="33">
        <f>(Table13[[#This Row],[Ukupno (u mil. kuna)]]*1000000)/M16</f>
        <v>2808.2053133514987</v>
      </c>
      <c r="P16" s="41">
        <v>26.963353999999999</v>
      </c>
      <c r="Q16" s="33">
        <f>(Table13[[#This Row],[Ukupno (u mil. kuna)2]]*1000000)/Table13[[#This Row],[Broj stanovnika 2021.*]]</f>
        <v>3673.4814713896458</v>
      </c>
      <c r="R16" s="41">
        <v>-6.3511269999999982</v>
      </c>
      <c r="S16" s="51">
        <f>(Table13[[#This Row],[Ukupno (u mil. kuna)3]]*1000000)/Table13[[#This Row],[Broj stanovnika 2021.*]]</f>
        <v>-865.27615803814683</v>
      </c>
    </row>
    <row r="17" spans="1:19" x14ac:dyDescent="0.25">
      <c r="A17" s="10" t="s">
        <v>12</v>
      </c>
      <c r="B17" s="11" t="s">
        <v>32</v>
      </c>
      <c r="C17" s="11" t="s">
        <v>33</v>
      </c>
      <c r="D17" s="12">
        <v>5</v>
      </c>
      <c r="E17" s="12">
        <v>5</v>
      </c>
      <c r="F17" s="8">
        <v>5</v>
      </c>
      <c r="G17" s="21">
        <v>4</v>
      </c>
      <c r="H17" s="21">
        <v>2</v>
      </c>
      <c r="I17" s="8">
        <v>0</v>
      </c>
      <c r="J17" s="12">
        <v>2</v>
      </c>
      <c r="K17" s="12">
        <v>0</v>
      </c>
      <c r="L17" s="12">
        <v>0</v>
      </c>
      <c r="M17" s="33">
        <v>1266</v>
      </c>
      <c r="N17" s="41">
        <v>7.718693</v>
      </c>
      <c r="O17" s="33">
        <f>(Table13[[#This Row],[Ukupno (u mil. kuna)]]*1000000)/M17</f>
        <v>6096.9139020537123</v>
      </c>
      <c r="P17" s="41">
        <v>9.1355529999999998</v>
      </c>
      <c r="Q17" s="33">
        <f>(Table13[[#This Row],[Ukupno (u mil. kuna)2]]*1000000)/Table13[[#This Row],[Broj stanovnika 2021.*]]</f>
        <v>7216.0766192733017</v>
      </c>
      <c r="R17" s="41">
        <v>-1.4168599999999998</v>
      </c>
      <c r="S17" s="51">
        <f>(Table13[[#This Row],[Ukupno (u mil. kuna)3]]*1000000)/Table13[[#This Row],[Broj stanovnika 2021.*]]</f>
        <v>-1119.162717219589</v>
      </c>
    </row>
    <row r="18" spans="1:19" x14ac:dyDescent="0.25">
      <c r="A18" s="10" t="s">
        <v>12</v>
      </c>
      <c r="B18" s="11" t="s">
        <v>34</v>
      </c>
      <c r="C18" s="11" t="s">
        <v>35</v>
      </c>
      <c r="D18" s="12">
        <v>4</v>
      </c>
      <c r="E18" s="12">
        <v>4</v>
      </c>
      <c r="F18" s="8">
        <v>5</v>
      </c>
      <c r="G18" s="8">
        <v>5</v>
      </c>
      <c r="H18" s="8">
        <v>5</v>
      </c>
      <c r="I18" s="8">
        <v>4</v>
      </c>
      <c r="J18" s="12">
        <v>2</v>
      </c>
      <c r="K18" s="12">
        <v>2</v>
      </c>
      <c r="L18" s="12">
        <v>0</v>
      </c>
      <c r="M18" s="54">
        <v>3389</v>
      </c>
      <c r="N18" s="55">
        <v>15.871629</v>
      </c>
      <c r="O18" s="54">
        <f>(Table13[[#This Row],[Ukupno (u mil. kuna)]]*1000000)/M18</f>
        <v>4683.2779580997349</v>
      </c>
      <c r="P18" s="55">
        <v>15.661642000000001</v>
      </c>
      <c r="Q18" s="54">
        <f>(Table13[[#This Row],[Ukupno (u mil. kuna)2]]*1000000)/Table13[[#This Row],[Broj stanovnika 2021.*]]</f>
        <v>4621.31661257008</v>
      </c>
      <c r="R18" s="55">
        <v>0.20998699999999992</v>
      </c>
      <c r="S18" s="56">
        <f>(Table13[[#This Row],[Ukupno (u mil. kuna)3]]*1000000)/Table13[[#This Row],[Broj stanovnika 2021.*]]</f>
        <v>61.961345529654743</v>
      </c>
    </row>
    <row r="19" spans="1:19" x14ac:dyDescent="0.25">
      <c r="A19" s="10" t="s">
        <v>18</v>
      </c>
      <c r="B19" s="11" t="s">
        <v>15</v>
      </c>
      <c r="C19" s="11" t="s">
        <v>36</v>
      </c>
      <c r="D19" s="12">
        <v>5</v>
      </c>
      <c r="E19" s="12">
        <v>5</v>
      </c>
      <c r="F19" s="8">
        <v>5</v>
      </c>
      <c r="G19" s="21">
        <v>5</v>
      </c>
      <c r="H19" s="21">
        <v>5</v>
      </c>
      <c r="I19" s="8">
        <v>2</v>
      </c>
      <c r="J19" s="12">
        <v>1</v>
      </c>
      <c r="K19" s="12">
        <v>0</v>
      </c>
      <c r="L19" s="12">
        <v>0</v>
      </c>
      <c r="M19" s="33">
        <v>7973</v>
      </c>
      <c r="N19" s="41">
        <v>67.358941999999999</v>
      </c>
      <c r="O19" s="33">
        <f>(Table13[[#This Row],[Ukupno (u mil. kuna)]]*1000000)/M19</f>
        <v>8448.3810359964882</v>
      </c>
      <c r="P19" s="41">
        <v>44.515452000000003</v>
      </c>
      <c r="Q19" s="33">
        <f>(Table13[[#This Row],[Ukupno (u mil. kuna)2]]*1000000)/Table13[[#This Row],[Broj stanovnika 2021.*]]</f>
        <v>5583.2750533049038</v>
      </c>
      <c r="R19" s="41">
        <v>22.843489999999996</v>
      </c>
      <c r="S19" s="51">
        <f>(Table13[[#This Row],[Ukupno (u mil. kuna)3]]*1000000)/Table13[[#This Row],[Broj stanovnika 2021.*]]</f>
        <v>2865.1059826915834</v>
      </c>
    </row>
    <row r="20" spans="1:19" x14ac:dyDescent="0.25">
      <c r="A20" s="10" t="s">
        <v>12</v>
      </c>
      <c r="B20" s="11" t="s">
        <v>37</v>
      </c>
      <c r="C20" s="11" t="s">
        <v>38</v>
      </c>
      <c r="D20" s="12">
        <v>5</v>
      </c>
      <c r="E20" s="12">
        <v>5</v>
      </c>
      <c r="F20" s="8">
        <v>5</v>
      </c>
      <c r="G20" s="21">
        <v>4</v>
      </c>
      <c r="H20" s="21">
        <v>5</v>
      </c>
      <c r="I20" s="8">
        <v>5</v>
      </c>
      <c r="J20" s="12">
        <v>5</v>
      </c>
      <c r="K20" s="12">
        <v>4</v>
      </c>
      <c r="L20" s="12">
        <v>4</v>
      </c>
      <c r="M20" s="33">
        <v>2822</v>
      </c>
      <c r="N20" s="41">
        <v>10.211510000000001</v>
      </c>
      <c r="O20" s="33">
        <f>(Table13[[#This Row],[Ukupno (u mil. kuna)]]*1000000)/M20</f>
        <v>3618.5364989369241</v>
      </c>
      <c r="P20" s="41">
        <v>9.8748860000000001</v>
      </c>
      <c r="Q20" s="33">
        <f>(Table13[[#This Row],[Ukupno (u mil. kuna)2]]*1000000)/Table13[[#This Row],[Broj stanovnika 2021.*]]</f>
        <v>3499.2508858965275</v>
      </c>
      <c r="R20" s="41">
        <v>0.33662400000000048</v>
      </c>
      <c r="S20" s="51">
        <f>(Table13[[#This Row],[Ukupno (u mil. kuna)3]]*1000000)/Table13[[#This Row],[Broj stanovnika 2021.*]]</f>
        <v>119.28561304039705</v>
      </c>
    </row>
    <row r="21" spans="1:19" x14ac:dyDescent="0.25">
      <c r="A21" s="10" t="s">
        <v>18</v>
      </c>
      <c r="B21" s="11" t="s">
        <v>15</v>
      </c>
      <c r="C21" s="11" t="s">
        <v>39</v>
      </c>
      <c r="D21" s="12">
        <v>5</v>
      </c>
      <c r="E21" s="12">
        <v>5</v>
      </c>
      <c r="F21" s="8">
        <v>5</v>
      </c>
      <c r="G21" s="21">
        <v>3</v>
      </c>
      <c r="H21" s="21">
        <v>3</v>
      </c>
      <c r="I21" s="8">
        <v>3</v>
      </c>
      <c r="J21" s="12">
        <v>3</v>
      </c>
      <c r="K21" s="12">
        <v>1</v>
      </c>
      <c r="L21" s="12">
        <v>0</v>
      </c>
      <c r="M21" s="33">
        <v>8884</v>
      </c>
      <c r="N21" s="41">
        <v>51.279445000000003</v>
      </c>
      <c r="O21" s="33">
        <f>(Table13[[#This Row],[Ukupno (u mil. kuna)]]*1000000)/M21</f>
        <v>5772.1122242233232</v>
      </c>
      <c r="P21" s="41">
        <v>66.211572000000004</v>
      </c>
      <c r="Q21" s="33">
        <f>(Table13[[#This Row],[Ukupno (u mil. kuna)2]]*1000000)/Table13[[#This Row],[Broj stanovnika 2021.*]]</f>
        <v>7452.9009455200367</v>
      </c>
      <c r="R21" s="41">
        <v>-14.932127000000001</v>
      </c>
      <c r="S21" s="51">
        <f>(Table13[[#This Row],[Ukupno (u mil. kuna)3]]*1000000)/Table13[[#This Row],[Broj stanovnika 2021.*]]</f>
        <v>-1680.7887212967134</v>
      </c>
    </row>
    <row r="22" spans="1:19" x14ac:dyDescent="0.25">
      <c r="A22" s="10" t="s">
        <v>18</v>
      </c>
      <c r="B22" s="11" t="s">
        <v>40</v>
      </c>
      <c r="C22" s="11" t="s">
        <v>41</v>
      </c>
      <c r="D22" s="12">
        <v>5</v>
      </c>
      <c r="E22" s="12">
        <v>5</v>
      </c>
      <c r="F22" s="8">
        <v>5</v>
      </c>
      <c r="G22" s="21">
        <v>4</v>
      </c>
      <c r="H22" s="21">
        <v>4</v>
      </c>
      <c r="I22" s="8">
        <v>5</v>
      </c>
      <c r="J22" s="12">
        <v>4</v>
      </c>
      <c r="K22" s="12">
        <v>2</v>
      </c>
      <c r="L22" s="12">
        <v>3</v>
      </c>
      <c r="M22" s="33">
        <v>9680</v>
      </c>
      <c r="N22" s="41">
        <v>68.511763999999999</v>
      </c>
      <c r="O22" s="33">
        <f>(Table13[[#This Row],[Ukupno (u mil. kuna)]]*1000000)/M22</f>
        <v>7077.6615702479339</v>
      </c>
      <c r="P22" s="41">
        <v>61.231034999999999</v>
      </c>
      <c r="Q22" s="33">
        <f>(Table13[[#This Row],[Ukupno (u mil. kuna)2]]*1000000)/Table13[[#This Row],[Broj stanovnika 2021.*]]</f>
        <v>6325.5201446280989</v>
      </c>
      <c r="R22" s="41">
        <v>7.2807290000000009</v>
      </c>
      <c r="S22" s="51">
        <f>(Table13[[#This Row],[Ukupno (u mil. kuna)3]]*1000000)/Table13[[#This Row],[Broj stanovnika 2021.*]]</f>
        <v>752.14142561983476</v>
      </c>
    </row>
    <row r="23" spans="1:19" x14ac:dyDescent="0.25">
      <c r="A23" s="10" t="s">
        <v>12</v>
      </c>
      <c r="B23" s="11" t="s">
        <v>42</v>
      </c>
      <c r="C23" s="11" t="s">
        <v>43</v>
      </c>
      <c r="D23" s="12">
        <v>5</v>
      </c>
      <c r="E23" s="12">
        <v>4</v>
      </c>
      <c r="F23" s="8">
        <v>4</v>
      </c>
      <c r="G23" s="21">
        <v>5</v>
      </c>
      <c r="H23" s="21">
        <v>5</v>
      </c>
      <c r="I23" s="8">
        <v>4</v>
      </c>
      <c r="J23" s="12">
        <v>2</v>
      </c>
      <c r="K23" s="12">
        <v>2</v>
      </c>
      <c r="L23" s="12">
        <v>1</v>
      </c>
      <c r="M23" s="33">
        <v>1106</v>
      </c>
      <c r="N23" s="55">
        <v>9.4415650000000007</v>
      </c>
      <c r="O23" s="54">
        <f>(Table13[[#This Row],[Ukupno (u mil. kuna)]]*1000000)/M23</f>
        <v>8536.6772151898731</v>
      </c>
      <c r="P23" s="55">
        <v>9.6615190000000002</v>
      </c>
      <c r="Q23" s="54">
        <f>(Table13[[#This Row],[Ukupno (u mil. kuna)2]]*1000000)/Table13[[#This Row],[Broj stanovnika 2021.*]]</f>
        <v>8735.5506329113923</v>
      </c>
      <c r="R23" s="55">
        <v>-0.21995399999999954</v>
      </c>
      <c r="S23" s="56">
        <f>(Table13[[#This Row],[Ukupno (u mil. kuna)3]]*1000000)/Table13[[#This Row],[Broj stanovnika 2021.*]]</f>
        <v>-198.87341772151856</v>
      </c>
    </row>
    <row r="24" spans="1:19" x14ac:dyDescent="0.25">
      <c r="A24" s="10" t="s">
        <v>12</v>
      </c>
      <c r="B24" s="11" t="s">
        <v>34</v>
      </c>
      <c r="C24" s="11" t="s">
        <v>44</v>
      </c>
      <c r="D24" s="12">
        <v>5</v>
      </c>
      <c r="E24" s="12">
        <v>5</v>
      </c>
      <c r="F24" s="8">
        <v>5</v>
      </c>
      <c r="G24" s="21">
        <v>5</v>
      </c>
      <c r="H24" s="21">
        <v>4</v>
      </c>
      <c r="I24" s="8">
        <v>4</v>
      </c>
      <c r="J24" s="12">
        <v>4</v>
      </c>
      <c r="K24" s="12">
        <v>3</v>
      </c>
      <c r="L24" s="12">
        <v>3</v>
      </c>
      <c r="M24" s="33">
        <v>2049</v>
      </c>
      <c r="N24" s="41">
        <v>6.4520270000000002</v>
      </c>
      <c r="O24" s="33">
        <f>(Table13[[#This Row],[Ukupno (u mil. kuna)]]*1000000)/M24</f>
        <v>3148.8662762323083</v>
      </c>
      <c r="P24" s="41">
        <v>5.7652960000000002</v>
      </c>
      <c r="Q24" s="33">
        <f>(Table13[[#This Row],[Ukupno (u mil. kuna)2]]*1000000)/Table13[[#This Row],[Broj stanovnika 2021.*]]</f>
        <v>2813.7120546608103</v>
      </c>
      <c r="R24" s="41">
        <v>0.68673099999999998</v>
      </c>
      <c r="S24" s="51">
        <f>(Table13[[#This Row],[Ukupno (u mil. kuna)3]]*1000000)/Table13[[#This Row],[Broj stanovnika 2021.*]]</f>
        <v>335.15422157149828</v>
      </c>
    </row>
    <row r="25" spans="1:19" x14ac:dyDescent="0.25">
      <c r="A25" s="10" t="s">
        <v>12</v>
      </c>
      <c r="B25" s="11" t="s">
        <v>40</v>
      </c>
      <c r="C25" s="11" t="s">
        <v>45</v>
      </c>
      <c r="D25" s="12">
        <v>5</v>
      </c>
      <c r="E25" s="12">
        <v>5</v>
      </c>
      <c r="F25" s="8">
        <v>5</v>
      </c>
      <c r="G25" s="21">
        <v>5</v>
      </c>
      <c r="H25" s="21">
        <v>2</v>
      </c>
      <c r="I25" s="8">
        <v>4</v>
      </c>
      <c r="J25" s="12">
        <v>2</v>
      </c>
      <c r="K25" s="12">
        <v>0</v>
      </c>
      <c r="L25" s="12">
        <v>0</v>
      </c>
      <c r="M25" s="33">
        <v>3962</v>
      </c>
      <c r="N25" s="41">
        <v>20.265222000000001</v>
      </c>
      <c r="O25" s="33">
        <f>(Table13[[#This Row],[Ukupno (u mil. kuna)]]*1000000)/M25</f>
        <v>5114.8970217062088</v>
      </c>
      <c r="P25" s="41">
        <v>26.00712</v>
      </c>
      <c r="Q25" s="33">
        <f>(Table13[[#This Row],[Ukupno (u mil. kuna)2]]*1000000)/Table13[[#This Row],[Broj stanovnika 2021.*]]</f>
        <v>6564.1393235739524</v>
      </c>
      <c r="R25" s="41">
        <v>-5.7418979999999991</v>
      </c>
      <c r="S25" s="51">
        <f>(Table13[[#This Row],[Ukupno (u mil. kuna)3]]*1000000)/Table13[[#This Row],[Broj stanovnika 2021.*]]</f>
        <v>-1449.2423018677434</v>
      </c>
    </row>
    <row r="26" spans="1:19" x14ac:dyDescent="0.25">
      <c r="A26" s="10" t="s">
        <v>12</v>
      </c>
      <c r="B26" s="11" t="s">
        <v>46</v>
      </c>
      <c r="C26" s="11" t="s">
        <v>47</v>
      </c>
      <c r="D26" s="12">
        <v>5</v>
      </c>
      <c r="E26" s="12">
        <v>5</v>
      </c>
      <c r="F26" s="8">
        <v>4</v>
      </c>
      <c r="G26" s="21">
        <v>1</v>
      </c>
      <c r="H26" s="21">
        <v>1</v>
      </c>
      <c r="I26" s="8">
        <v>2</v>
      </c>
      <c r="J26" s="12">
        <v>1</v>
      </c>
      <c r="K26" s="12">
        <v>1</v>
      </c>
      <c r="L26" s="12">
        <v>2</v>
      </c>
      <c r="M26" s="33">
        <v>2546</v>
      </c>
      <c r="N26" s="41">
        <v>7.769272</v>
      </c>
      <c r="O26" s="33">
        <f>(Table13[[#This Row],[Ukupno (u mil. kuna)]]*1000000)/M26</f>
        <v>3051.5600942655146</v>
      </c>
      <c r="P26" s="41">
        <v>7.3082450000000003</v>
      </c>
      <c r="Q26" s="33">
        <f>(Table13[[#This Row],[Ukupno (u mil. kuna)2]]*1000000)/Table13[[#This Row],[Broj stanovnika 2021.*]]</f>
        <v>2870.4811468970934</v>
      </c>
      <c r="R26" s="41">
        <v>0.46102699999999963</v>
      </c>
      <c r="S26" s="51">
        <f>(Table13[[#This Row],[Ukupno (u mil. kuna)3]]*1000000)/Table13[[#This Row],[Broj stanovnika 2021.*]]</f>
        <v>181.07894736842093</v>
      </c>
    </row>
    <row r="27" spans="1:19" x14ac:dyDescent="0.25">
      <c r="A27" s="10" t="s">
        <v>12</v>
      </c>
      <c r="B27" s="11" t="s">
        <v>15</v>
      </c>
      <c r="C27" s="11" t="s">
        <v>48</v>
      </c>
      <c r="D27" s="12">
        <v>5</v>
      </c>
      <c r="E27" s="12">
        <v>5</v>
      </c>
      <c r="F27" s="8">
        <v>4</v>
      </c>
      <c r="G27" s="21">
        <v>4</v>
      </c>
      <c r="H27" s="21">
        <v>3</v>
      </c>
      <c r="I27" s="8">
        <v>3</v>
      </c>
      <c r="J27" s="12">
        <v>4</v>
      </c>
      <c r="K27" s="12">
        <v>0</v>
      </c>
      <c r="L27" s="12">
        <v>1</v>
      </c>
      <c r="M27" s="33">
        <v>4772</v>
      </c>
      <c r="N27" s="41">
        <v>23.130395</v>
      </c>
      <c r="O27" s="33">
        <f>(Table13[[#This Row],[Ukupno (u mil. kuna)]]*1000000)/M27</f>
        <v>4847.1070829840737</v>
      </c>
      <c r="P27" s="41">
        <v>22.117583</v>
      </c>
      <c r="Q27" s="33">
        <f>(Table13[[#This Row],[Ukupno (u mil. kuna)2]]*1000000)/Table13[[#This Row],[Broj stanovnika 2021.*]]</f>
        <v>4634.8665129924557</v>
      </c>
      <c r="R27" s="41">
        <v>1.0128120000000003</v>
      </c>
      <c r="S27" s="51">
        <f>(Table13[[#This Row],[Ukupno (u mil. kuna)3]]*1000000)/Table13[[#This Row],[Broj stanovnika 2021.*]]</f>
        <v>212.24056999161783</v>
      </c>
    </row>
    <row r="28" spans="1:19" x14ac:dyDescent="0.25">
      <c r="A28" s="10" t="s">
        <v>18</v>
      </c>
      <c r="B28" s="11" t="s">
        <v>40</v>
      </c>
      <c r="C28" s="11" t="s">
        <v>49</v>
      </c>
      <c r="D28" s="12">
        <v>4</v>
      </c>
      <c r="E28" s="12">
        <v>4</v>
      </c>
      <c r="F28" s="8">
        <v>4</v>
      </c>
      <c r="G28" s="8">
        <v>5</v>
      </c>
      <c r="H28" s="8">
        <v>4</v>
      </c>
      <c r="I28" s="8">
        <v>3</v>
      </c>
      <c r="J28" s="12">
        <v>2</v>
      </c>
      <c r="K28" s="12">
        <v>2</v>
      </c>
      <c r="L28" s="12">
        <v>2</v>
      </c>
      <c r="M28" s="54">
        <v>5601</v>
      </c>
      <c r="N28" s="55">
        <v>53.961336000000003</v>
      </c>
      <c r="O28" s="54">
        <f>(Table13[[#This Row],[Ukupno (u mil. kuna)]]*1000000)/M28</f>
        <v>9634.2324584895559</v>
      </c>
      <c r="P28" s="55">
        <v>60.600369000000001</v>
      </c>
      <c r="Q28" s="54">
        <f>(Table13[[#This Row],[Ukupno (u mil. kuna)2]]*1000000)/Table13[[#This Row],[Broj stanovnika 2021.*]]</f>
        <v>10819.562399571505</v>
      </c>
      <c r="R28" s="55">
        <v>-6.6390329999999977</v>
      </c>
      <c r="S28" s="56">
        <f>(Table13[[#This Row],[Ukupno (u mil. kuna)3]]*1000000)/Table13[[#This Row],[Broj stanovnika 2021.*]]</f>
        <v>-1185.3299410819493</v>
      </c>
    </row>
    <row r="29" spans="1:19" x14ac:dyDescent="0.25">
      <c r="A29" s="10" t="s">
        <v>12</v>
      </c>
      <c r="B29" s="11" t="s">
        <v>46</v>
      </c>
      <c r="C29" s="11" t="s">
        <v>50</v>
      </c>
      <c r="D29" s="12">
        <v>5</v>
      </c>
      <c r="E29" s="12">
        <v>5</v>
      </c>
      <c r="F29" s="8">
        <v>5</v>
      </c>
      <c r="G29" s="21">
        <v>5</v>
      </c>
      <c r="H29" s="21">
        <v>5</v>
      </c>
      <c r="I29" s="8">
        <v>3</v>
      </c>
      <c r="J29" s="12">
        <v>3</v>
      </c>
      <c r="K29" s="12">
        <v>2</v>
      </c>
      <c r="L29" s="12">
        <v>2</v>
      </c>
      <c r="M29" s="29">
        <v>1177</v>
      </c>
      <c r="N29" s="41">
        <v>9.3992100000000001</v>
      </c>
      <c r="O29" s="33">
        <f>(Table13[[#This Row],[Ukupno (u mil. kuna)]]*1000000)/M29</f>
        <v>7985.7349192863212</v>
      </c>
      <c r="P29" s="41">
        <v>10.757035</v>
      </c>
      <c r="Q29" s="33">
        <f>(Table13[[#This Row],[Ukupno (u mil. kuna)2]]*1000000)/Table13[[#This Row],[Broj stanovnika 2021.*]]</f>
        <v>9139.3670348343239</v>
      </c>
      <c r="R29" s="41">
        <v>-1.3578250000000001</v>
      </c>
      <c r="S29" s="51">
        <f>(Table13[[#This Row],[Ukupno (u mil. kuna)3]]*1000000)/Table13[[#This Row],[Broj stanovnika 2021.*]]</f>
        <v>-1153.6321155480034</v>
      </c>
    </row>
    <row r="30" spans="1:19" x14ac:dyDescent="0.25">
      <c r="A30" s="10" t="s">
        <v>12</v>
      </c>
      <c r="B30" s="11" t="s">
        <v>32</v>
      </c>
      <c r="C30" s="11" t="s">
        <v>51</v>
      </c>
      <c r="D30" s="12">
        <v>5</v>
      </c>
      <c r="E30" s="12">
        <v>5</v>
      </c>
      <c r="F30" s="8">
        <v>5</v>
      </c>
      <c r="G30" s="21">
        <v>5</v>
      </c>
      <c r="H30" s="21">
        <v>4</v>
      </c>
      <c r="I30" s="8">
        <v>5</v>
      </c>
      <c r="J30" s="12">
        <v>3</v>
      </c>
      <c r="K30" s="12">
        <v>3</v>
      </c>
      <c r="L30" s="12">
        <v>3</v>
      </c>
      <c r="M30" s="33">
        <v>6444</v>
      </c>
      <c r="N30" s="41">
        <v>28.746100999999999</v>
      </c>
      <c r="O30" s="33">
        <f>(Table13[[#This Row],[Ukupno (u mil. kuna)]]*1000000)/M30</f>
        <v>4460.9095282433273</v>
      </c>
      <c r="P30" s="41">
        <v>26.627825000000001</v>
      </c>
      <c r="Q30" s="33">
        <f>(Table13[[#This Row],[Ukupno (u mil. kuna)2]]*1000000)/Table13[[#This Row],[Broj stanovnika 2021.*]]</f>
        <v>4132.1888578522658</v>
      </c>
      <c r="R30" s="41">
        <v>2.118275999999998</v>
      </c>
      <c r="S30" s="51">
        <f>(Table13[[#This Row],[Ukupno (u mil. kuna)3]]*1000000)/Table13[[#This Row],[Broj stanovnika 2021.*]]</f>
        <v>328.72067039106116</v>
      </c>
    </row>
    <row r="31" spans="1:19" x14ac:dyDescent="0.25">
      <c r="A31" s="10" t="s">
        <v>12</v>
      </c>
      <c r="B31" s="11" t="s">
        <v>15</v>
      </c>
      <c r="C31" s="11" t="s">
        <v>52</v>
      </c>
      <c r="D31" s="12">
        <v>5</v>
      </c>
      <c r="E31" s="12">
        <v>4</v>
      </c>
      <c r="F31" s="8">
        <v>4</v>
      </c>
      <c r="G31" s="21">
        <v>5</v>
      </c>
      <c r="H31" s="21">
        <v>5</v>
      </c>
      <c r="I31" s="8">
        <v>3</v>
      </c>
      <c r="J31" s="12">
        <v>4</v>
      </c>
      <c r="K31" s="12">
        <v>5</v>
      </c>
      <c r="L31" s="12">
        <v>4</v>
      </c>
      <c r="M31" s="33">
        <v>3733</v>
      </c>
      <c r="N31" s="55">
        <v>14.533534</v>
      </c>
      <c r="O31" s="54">
        <f>(Table13[[#This Row],[Ukupno (u mil. kuna)]]*1000000)/M31</f>
        <v>3893.2585052236805</v>
      </c>
      <c r="P31" s="55">
        <v>16.632873</v>
      </c>
      <c r="Q31" s="54">
        <f>(Table13[[#This Row],[Ukupno (u mil. kuna)2]]*1000000)/Table13[[#This Row],[Broj stanovnika 2021.*]]</f>
        <v>4455.6316635413878</v>
      </c>
      <c r="R31" s="55">
        <v>-2.0993390000000005</v>
      </c>
      <c r="S31" s="56">
        <f>(Table13[[#This Row],[Ukupno (u mil. kuna)3]]*1000000)/Table13[[#This Row],[Broj stanovnika 2021.*]]</f>
        <v>-562.37315831770707</v>
      </c>
    </row>
    <row r="32" spans="1:19" x14ac:dyDescent="0.25">
      <c r="A32" s="10" t="s">
        <v>18</v>
      </c>
      <c r="B32" s="11" t="s">
        <v>42</v>
      </c>
      <c r="C32" s="11" t="s">
        <v>53</v>
      </c>
      <c r="D32" s="12">
        <v>5</v>
      </c>
      <c r="E32" s="12">
        <v>5</v>
      </c>
      <c r="F32" s="8">
        <v>5</v>
      </c>
      <c r="G32" s="21">
        <v>5</v>
      </c>
      <c r="H32" s="21">
        <v>5</v>
      </c>
      <c r="I32" s="8">
        <v>4</v>
      </c>
      <c r="J32" s="12">
        <v>5</v>
      </c>
      <c r="K32" s="12">
        <v>5</v>
      </c>
      <c r="L32" s="12">
        <v>4</v>
      </c>
      <c r="M32" s="33">
        <v>36316</v>
      </c>
      <c r="N32" s="41">
        <v>162.06210899999999</v>
      </c>
      <c r="O32" s="33">
        <f>(Table13[[#This Row],[Ukupno (u mil. kuna)]]*1000000)/M32</f>
        <v>4462.553943165547</v>
      </c>
      <c r="P32" s="41">
        <v>164.072228</v>
      </c>
      <c r="Q32" s="33">
        <f>(Table13[[#This Row],[Ukupno (u mil. kuna)2]]*1000000)/Table13[[#This Row],[Broj stanovnika 2021.*]]</f>
        <v>4517.9047251899992</v>
      </c>
      <c r="R32" s="41">
        <v>-2.0101190000000031</v>
      </c>
      <c r="S32" s="51">
        <f>(Table13[[#This Row],[Ukupno (u mil. kuna)3]]*1000000)/Table13[[#This Row],[Broj stanovnika 2021.*]]</f>
        <v>-55.350782024452116</v>
      </c>
    </row>
    <row r="33" spans="1:19" x14ac:dyDescent="0.25">
      <c r="A33" s="10" t="s">
        <v>54</v>
      </c>
      <c r="B33" s="11" t="s">
        <v>42</v>
      </c>
      <c r="C33" s="11" t="s">
        <v>42</v>
      </c>
      <c r="D33" s="12">
        <v>5</v>
      </c>
      <c r="E33" s="12">
        <v>5</v>
      </c>
      <c r="F33" s="8">
        <v>5</v>
      </c>
      <c r="G33" s="21">
        <v>5</v>
      </c>
      <c r="H33" s="21">
        <v>5</v>
      </c>
      <c r="I33" s="8">
        <v>5</v>
      </c>
      <c r="J33" s="12">
        <v>5</v>
      </c>
      <c r="K33" s="12">
        <v>5</v>
      </c>
      <c r="L33" s="12">
        <v>4</v>
      </c>
      <c r="M33" s="33">
        <v>101879</v>
      </c>
      <c r="N33" s="41">
        <v>154.39284000000001</v>
      </c>
      <c r="O33" s="33">
        <f>(Table13[[#This Row],[Ukupno (u mil. kuna)]]*1000000)/M33</f>
        <v>1515.4530374267513</v>
      </c>
      <c r="P33" s="41">
        <v>155.11929900000001</v>
      </c>
      <c r="Q33" s="33">
        <f>(Table13[[#This Row],[Ukupno (u mil. kuna)2]]*1000000)/Table13[[#This Row],[Broj stanovnika 2021.*]]</f>
        <v>1522.5836433416112</v>
      </c>
      <c r="R33" s="41">
        <v>-0.72645900000000552</v>
      </c>
      <c r="S33" s="51">
        <f>(Table13[[#This Row],[Ukupno (u mil. kuna)3]]*1000000)/Table13[[#This Row],[Broj stanovnika 2021.*]]</f>
        <v>-7.1306059148598386</v>
      </c>
    </row>
    <row r="34" spans="1:19" x14ac:dyDescent="0.25">
      <c r="A34" s="10" t="s">
        <v>12</v>
      </c>
      <c r="B34" s="11" t="s">
        <v>55</v>
      </c>
      <c r="C34" s="11" t="s">
        <v>56</v>
      </c>
      <c r="D34" s="12">
        <v>4</v>
      </c>
      <c r="E34" s="12">
        <v>5</v>
      </c>
      <c r="F34" s="8">
        <v>5</v>
      </c>
      <c r="G34" s="8">
        <v>3</v>
      </c>
      <c r="H34" s="8">
        <v>3</v>
      </c>
      <c r="I34" s="8">
        <v>3</v>
      </c>
      <c r="J34" s="12">
        <v>3</v>
      </c>
      <c r="K34" s="12">
        <v>3</v>
      </c>
      <c r="L34" s="12">
        <v>3</v>
      </c>
      <c r="M34" s="54">
        <v>3330</v>
      </c>
      <c r="N34" s="55">
        <v>14.024461000000001</v>
      </c>
      <c r="O34" s="54">
        <f>(Table13[[#This Row],[Ukupno (u mil. kuna)]]*1000000)/M34</f>
        <v>4211.54984984985</v>
      </c>
      <c r="P34" s="55">
        <v>18.633535999999999</v>
      </c>
      <c r="Q34" s="54">
        <f>(Table13[[#This Row],[Ukupno (u mil. kuna)2]]*1000000)/Table13[[#This Row],[Broj stanovnika 2021.*]]</f>
        <v>5595.6564564564569</v>
      </c>
      <c r="R34" s="55">
        <v>-4.6090749999999989</v>
      </c>
      <c r="S34" s="56">
        <f>(Table13[[#This Row],[Ukupno (u mil. kuna)3]]*1000000)/Table13[[#This Row],[Broj stanovnika 2021.*]]</f>
        <v>-1384.1066066066064</v>
      </c>
    </row>
    <row r="35" spans="1:19" x14ac:dyDescent="0.25">
      <c r="A35" s="10" t="s">
        <v>12</v>
      </c>
      <c r="B35" s="11" t="s">
        <v>13</v>
      </c>
      <c r="C35" s="11" t="s">
        <v>57</v>
      </c>
      <c r="D35" s="12">
        <v>5</v>
      </c>
      <c r="E35" s="12">
        <v>3</v>
      </c>
      <c r="F35" s="8">
        <v>5</v>
      </c>
      <c r="G35" s="21">
        <v>1</v>
      </c>
      <c r="H35" s="21">
        <v>2</v>
      </c>
      <c r="I35" s="8">
        <v>2</v>
      </c>
      <c r="J35" s="12">
        <v>3</v>
      </c>
      <c r="K35" s="12">
        <v>1</v>
      </c>
      <c r="L35" s="12">
        <v>3</v>
      </c>
      <c r="M35" s="33">
        <v>1545</v>
      </c>
      <c r="N35" s="41">
        <v>8.7936019999999999</v>
      </c>
      <c r="O35" s="33">
        <f>(Table13[[#This Row],[Ukupno (u mil. kuna)]]*1000000)/M35</f>
        <v>5691.651779935275</v>
      </c>
      <c r="P35" s="41">
        <v>9.3340180000000004</v>
      </c>
      <c r="Q35" s="33">
        <f>(Table13[[#This Row],[Ukupno (u mil. kuna)2]]*1000000)/Table13[[#This Row],[Broj stanovnika 2021.*]]</f>
        <v>6041.4355987055014</v>
      </c>
      <c r="R35" s="41">
        <v>-0.54041600000000045</v>
      </c>
      <c r="S35" s="51">
        <f>(Table13[[#This Row],[Ukupno (u mil. kuna)3]]*1000000)/Table13[[#This Row],[Broj stanovnika 2021.*]]</f>
        <v>-349.78381877022684</v>
      </c>
    </row>
    <row r="36" spans="1:19" x14ac:dyDescent="0.25">
      <c r="A36" s="10" t="s">
        <v>12</v>
      </c>
      <c r="B36" s="11" t="s">
        <v>26</v>
      </c>
      <c r="C36" s="11" t="s">
        <v>58</v>
      </c>
      <c r="D36" s="12">
        <v>5</v>
      </c>
      <c r="E36" s="12">
        <v>5</v>
      </c>
      <c r="F36" s="8">
        <v>4</v>
      </c>
      <c r="G36" s="21">
        <v>4</v>
      </c>
      <c r="H36" s="21">
        <v>3</v>
      </c>
      <c r="I36" s="8">
        <v>1</v>
      </c>
      <c r="J36" s="12">
        <v>0</v>
      </c>
      <c r="K36" s="12">
        <v>0</v>
      </c>
      <c r="L36" s="12">
        <v>0</v>
      </c>
      <c r="M36" s="33">
        <v>1678</v>
      </c>
      <c r="N36" s="41">
        <v>25.63505</v>
      </c>
      <c r="O36" s="33">
        <f>(Table13[[#This Row],[Ukupno (u mil. kuna)]]*1000000)/M36</f>
        <v>15277.145411203814</v>
      </c>
      <c r="P36" s="41">
        <v>19.443971000000001</v>
      </c>
      <c r="Q36" s="33">
        <f>(Table13[[#This Row],[Ukupno (u mil. kuna)2]]*1000000)/Table13[[#This Row],[Broj stanovnika 2021.*]]</f>
        <v>11587.587008343266</v>
      </c>
      <c r="R36" s="41">
        <v>6.1910789999999984</v>
      </c>
      <c r="S36" s="51">
        <f>(Table13[[#This Row],[Ukupno (u mil. kuna)3]]*1000000)/Table13[[#This Row],[Broj stanovnika 2021.*]]</f>
        <v>3689.5584028605472</v>
      </c>
    </row>
    <row r="37" spans="1:19" x14ac:dyDescent="0.25">
      <c r="A37" s="10" t="s">
        <v>12</v>
      </c>
      <c r="B37" s="11" t="s">
        <v>13</v>
      </c>
      <c r="C37" s="11" t="s">
        <v>59</v>
      </c>
      <c r="D37" s="12">
        <v>3</v>
      </c>
      <c r="E37" s="12">
        <v>3</v>
      </c>
      <c r="F37" s="8">
        <v>3</v>
      </c>
      <c r="G37" s="8">
        <v>3</v>
      </c>
      <c r="H37" s="8">
        <v>2</v>
      </c>
      <c r="I37" s="8">
        <v>3</v>
      </c>
      <c r="J37" s="12">
        <v>3</v>
      </c>
      <c r="K37" s="12">
        <v>3</v>
      </c>
      <c r="L37" s="12">
        <v>1</v>
      </c>
      <c r="M37" s="54">
        <v>3555</v>
      </c>
      <c r="N37" s="55">
        <v>14.094208999999999</v>
      </c>
      <c r="O37" s="54">
        <f>(Table13[[#This Row],[Ukupno (u mil. kuna)]]*1000000)/M37</f>
        <v>3964.6157524613222</v>
      </c>
      <c r="P37" s="55">
        <v>14.483817</v>
      </c>
      <c r="Q37" s="54">
        <f>(Table13[[#This Row],[Ukupno (u mil. kuna)2]]*1000000)/Table13[[#This Row],[Broj stanovnika 2021.*]]</f>
        <v>4074.2101265822785</v>
      </c>
      <c r="R37" s="55">
        <v>-0.38960800000000084</v>
      </c>
      <c r="S37" s="56">
        <f>(Table13[[#This Row],[Ukupno (u mil. kuna)3]]*1000000)/Table13[[#This Row],[Broj stanovnika 2021.*]]</f>
        <v>-109.59437412095663</v>
      </c>
    </row>
    <row r="38" spans="1:19" x14ac:dyDescent="0.25">
      <c r="A38" s="10" t="s">
        <v>12</v>
      </c>
      <c r="B38" s="11" t="s">
        <v>23</v>
      </c>
      <c r="C38" s="11" t="s">
        <v>60</v>
      </c>
      <c r="D38" s="12">
        <v>5</v>
      </c>
      <c r="E38" s="12">
        <v>5</v>
      </c>
      <c r="F38" s="8">
        <v>5</v>
      </c>
      <c r="G38" s="21">
        <v>5</v>
      </c>
      <c r="H38" s="21">
        <v>5</v>
      </c>
      <c r="I38" s="8">
        <v>3</v>
      </c>
      <c r="J38" s="12">
        <v>3</v>
      </c>
      <c r="K38" s="12">
        <v>2</v>
      </c>
      <c r="L38" s="12">
        <v>3</v>
      </c>
      <c r="M38" s="33">
        <v>1040</v>
      </c>
      <c r="N38" s="41">
        <v>5.674874</v>
      </c>
      <c r="O38" s="33">
        <f>(Table13[[#This Row],[Ukupno (u mil. kuna)]]*1000000)/M38</f>
        <v>5456.6096153846156</v>
      </c>
      <c r="P38" s="41">
        <v>6.8910299999999998</v>
      </c>
      <c r="Q38" s="33">
        <f>(Table13[[#This Row],[Ukupno (u mil. kuna)2]]*1000000)/Table13[[#This Row],[Broj stanovnika 2021.*]]</f>
        <v>6625.9903846153848</v>
      </c>
      <c r="R38" s="41">
        <v>-1.2161559999999998</v>
      </c>
      <c r="S38" s="51">
        <f>(Table13[[#This Row],[Ukupno (u mil. kuna)3]]*1000000)/Table13[[#This Row],[Broj stanovnika 2021.*]]</f>
        <v>-1169.3807692307689</v>
      </c>
    </row>
    <row r="39" spans="1:19" x14ac:dyDescent="0.25">
      <c r="A39" s="10" t="s">
        <v>12</v>
      </c>
      <c r="B39" s="11" t="s">
        <v>13</v>
      </c>
      <c r="C39" s="11" t="s">
        <v>61</v>
      </c>
      <c r="D39" s="12">
        <v>5</v>
      </c>
      <c r="E39" s="12">
        <v>5</v>
      </c>
      <c r="F39" s="8">
        <v>5</v>
      </c>
      <c r="G39" s="21">
        <v>2</v>
      </c>
      <c r="H39" s="21">
        <v>1</v>
      </c>
      <c r="I39" s="8">
        <v>1</v>
      </c>
      <c r="J39" s="12">
        <v>2</v>
      </c>
      <c r="K39" s="12">
        <v>1</v>
      </c>
      <c r="L39" s="12">
        <v>0</v>
      </c>
      <c r="M39" s="33">
        <v>2868</v>
      </c>
      <c r="N39" s="41">
        <v>14.877744</v>
      </c>
      <c r="O39" s="33">
        <f>(Table13[[#This Row],[Ukupno (u mil. kuna)]]*1000000)/M39</f>
        <v>5187.4979079497907</v>
      </c>
      <c r="P39" s="41">
        <v>15.343680000000001</v>
      </c>
      <c r="Q39" s="33">
        <f>(Table13[[#This Row],[Ukupno (u mil. kuna)2]]*1000000)/Table13[[#This Row],[Broj stanovnika 2021.*]]</f>
        <v>5349.9581589958161</v>
      </c>
      <c r="R39" s="41">
        <v>-0.46593600000000102</v>
      </c>
      <c r="S39" s="51">
        <f>(Table13[[#This Row],[Ukupno (u mil. kuna)3]]*1000000)/Table13[[#This Row],[Broj stanovnika 2021.*]]</f>
        <v>-162.46025104602546</v>
      </c>
    </row>
    <row r="40" spans="1:19" x14ac:dyDescent="0.25">
      <c r="A40" s="10" t="s">
        <v>12</v>
      </c>
      <c r="B40" s="11" t="s">
        <v>32</v>
      </c>
      <c r="C40" s="11" t="s">
        <v>62</v>
      </c>
      <c r="D40" s="12">
        <v>5</v>
      </c>
      <c r="E40" s="12">
        <v>3</v>
      </c>
      <c r="F40" s="8">
        <v>5</v>
      </c>
      <c r="G40" s="21">
        <v>4</v>
      </c>
      <c r="H40" s="21">
        <v>3</v>
      </c>
      <c r="I40" s="8">
        <v>3</v>
      </c>
      <c r="J40" s="12">
        <v>4</v>
      </c>
      <c r="K40" s="12">
        <v>0</v>
      </c>
      <c r="L40" s="12">
        <v>0</v>
      </c>
      <c r="M40" s="33">
        <v>5876</v>
      </c>
      <c r="N40" s="41">
        <v>17.489455</v>
      </c>
      <c r="O40" s="33">
        <f>(Table13[[#This Row],[Ukupno (u mil. kuna)]]*1000000)/M40</f>
        <v>2976.4218856364873</v>
      </c>
      <c r="P40" s="41">
        <v>18.065121999999999</v>
      </c>
      <c r="Q40" s="33">
        <f>(Table13[[#This Row],[Ukupno (u mil. kuna)2]]*1000000)/Table13[[#This Row],[Broj stanovnika 2021.*]]</f>
        <v>3074.3910823689585</v>
      </c>
      <c r="R40" s="41">
        <v>-0.57566699999999926</v>
      </c>
      <c r="S40" s="51">
        <f>(Table13[[#This Row],[Ukupno (u mil. kuna)3]]*1000000)/Table13[[#This Row],[Broj stanovnika 2021.*]]</f>
        <v>-97.969196732470948</v>
      </c>
    </row>
    <row r="41" spans="1:19" x14ac:dyDescent="0.25">
      <c r="A41" s="10" t="s">
        <v>12</v>
      </c>
      <c r="B41" s="11" t="s">
        <v>32</v>
      </c>
      <c r="C41" s="11" t="s">
        <v>63</v>
      </c>
      <c r="D41" s="12">
        <v>5</v>
      </c>
      <c r="E41" s="12">
        <v>5</v>
      </c>
      <c r="F41" s="8">
        <v>5</v>
      </c>
      <c r="G41" s="21">
        <v>4</v>
      </c>
      <c r="H41" s="21">
        <v>5</v>
      </c>
      <c r="I41" s="8">
        <v>4</v>
      </c>
      <c r="J41" s="12">
        <v>3</v>
      </c>
      <c r="K41" s="12">
        <v>3</v>
      </c>
      <c r="L41" s="12">
        <v>0</v>
      </c>
      <c r="M41" s="33">
        <v>10737</v>
      </c>
      <c r="N41" s="41">
        <v>33.573824000000002</v>
      </c>
      <c r="O41" s="33">
        <f>(Table13[[#This Row],[Ukupno (u mil. kuna)]]*1000000)/M41</f>
        <v>3126.9278196889263</v>
      </c>
      <c r="P41" s="41">
        <v>34.058270999999998</v>
      </c>
      <c r="Q41" s="33">
        <f>(Table13[[#This Row],[Ukupno (u mil. kuna)2]]*1000000)/Table13[[#This Row],[Broj stanovnika 2021.*]]</f>
        <v>3172.0472198938251</v>
      </c>
      <c r="R41" s="41">
        <v>-0.48444699999999585</v>
      </c>
      <c r="S41" s="51">
        <f>(Table13[[#This Row],[Ukupno (u mil. kuna)3]]*1000000)/Table13[[#This Row],[Broj stanovnika 2021.*]]</f>
        <v>-45.119400204898561</v>
      </c>
    </row>
    <row r="42" spans="1:19" x14ac:dyDescent="0.25">
      <c r="A42" s="10" t="s">
        <v>12</v>
      </c>
      <c r="B42" s="11" t="s">
        <v>26</v>
      </c>
      <c r="C42" s="11" t="s">
        <v>64</v>
      </c>
      <c r="D42" s="12">
        <v>5</v>
      </c>
      <c r="E42" s="12">
        <v>4</v>
      </c>
      <c r="F42" s="8">
        <v>5</v>
      </c>
      <c r="G42" s="8">
        <v>5</v>
      </c>
      <c r="H42" s="8">
        <v>3</v>
      </c>
      <c r="I42" s="8">
        <v>3</v>
      </c>
      <c r="J42" s="12">
        <v>2</v>
      </c>
      <c r="K42" s="12">
        <v>2</v>
      </c>
      <c r="L42" s="12">
        <v>2</v>
      </c>
      <c r="M42" s="54">
        <v>1626</v>
      </c>
      <c r="N42" s="55">
        <v>14.826449</v>
      </c>
      <c r="O42" s="54">
        <f>(Table13[[#This Row],[Ukupno (u mil. kuna)]]*1000000)/M42</f>
        <v>9118.3573185731857</v>
      </c>
      <c r="P42" s="55">
        <v>13.367163</v>
      </c>
      <c r="Q42" s="54">
        <f>(Table13[[#This Row],[Ukupno (u mil. kuna)2]]*1000000)/Table13[[#This Row],[Broj stanovnika 2021.*]]</f>
        <v>8220.8874538745386</v>
      </c>
      <c r="R42" s="55">
        <v>1.4592860000000005</v>
      </c>
      <c r="S42" s="56">
        <f>(Table13[[#This Row],[Ukupno (u mil. kuna)3]]*1000000)/Table13[[#This Row],[Broj stanovnika 2021.*]]</f>
        <v>897.46986469864726</v>
      </c>
    </row>
    <row r="43" spans="1:19" x14ac:dyDescent="0.25">
      <c r="A43" s="10" t="s">
        <v>12</v>
      </c>
      <c r="B43" s="11" t="s">
        <v>65</v>
      </c>
      <c r="C43" s="11" t="s">
        <v>66</v>
      </c>
      <c r="D43" s="12">
        <v>5</v>
      </c>
      <c r="E43" s="12">
        <v>5</v>
      </c>
      <c r="F43" s="8">
        <v>5</v>
      </c>
      <c r="G43" s="21">
        <v>5</v>
      </c>
      <c r="H43" s="21">
        <v>3</v>
      </c>
      <c r="I43" s="8">
        <v>4</v>
      </c>
      <c r="J43" s="12">
        <v>4</v>
      </c>
      <c r="K43" s="12">
        <v>3</v>
      </c>
      <c r="L43" s="12">
        <v>0</v>
      </c>
      <c r="M43" s="33">
        <v>2980</v>
      </c>
      <c r="N43" s="41">
        <v>10.058407000000001</v>
      </c>
      <c r="O43" s="33">
        <f>(Table13[[#This Row],[Ukupno (u mil. kuna)]]*1000000)/M43</f>
        <v>3375.3043624161073</v>
      </c>
      <c r="P43" s="41">
        <v>10.957487</v>
      </c>
      <c r="Q43" s="33">
        <f>(Table13[[#This Row],[Ukupno (u mil. kuna)2]]*1000000)/Table13[[#This Row],[Broj stanovnika 2021.*]]</f>
        <v>3677.0090604026846</v>
      </c>
      <c r="R43" s="41">
        <v>-0.89907999999999966</v>
      </c>
      <c r="S43" s="51">
        <f>(Table13[[#This Row],[Ukupno (u mil. kuna)3]]*1000000)/Table13[[#This Row],[Broj stanovnika 2021.*]]</f>
        <v>-301.70469798657706</v>
      </c>
    </row>
    <row r="44" spans="1:19" x14ac:dyDescent="0.25">
      <c r="A44" s="10" t="s">
        <v>12</v>
      </c>
      <c r="B44" s="11" t="s">
        <v>34</v>
      </c>
      <c r="C44" s="11" t="s">
        <v>67</v>
      </c>
      <c r="D44" s="12">
        <v>5</v>
      </c>
      <c r="E44" s="12">
        <v>5</v>
      </c>
      <c r="F44" s="8">
        <v>5</v>
      </c>
      <c r="G44" s="21">
        <v>5</v>
      </c>
      <c r="H44" s="21">
        <v>5</v>
      </c>
      <c r="I44" s="8">
        <v>1</v>
      </c>
      <c r="J44" s="12">
        <v>2</v>
      </c>
      <c r="K44" s="12">
        <v>0</v>
      </c>
      <c r="L44" s="12">
        <v>0</v>
      </c>
      <c r="M44" s="33">
        <v>1970</v>
      </c>
      <c r="N44" s="41">
        <v>6.0057900000000002</v>
      </c>
      <c r="O44" s="33">
        <f>(Table13[[#This Row],[Ukupno (u mil. kuna)]]*1000000)/M44</f>
        <v>3048.6243654822333</v>
      </c>
      <c r="P44" s="41">
        <v>6.4936160000000003</v>
      </c>
      <c r="Q44" s="33">
        <f>(Table13[[#This Row],[Ukupno (u mil. kuna)2]]*1000000)/Table13[[#This Row],[Broj stanovnika 2021.*]]</f>
        <v>3296.2517766497463</v>
      </c>
      <c r="R44" s="41">
        <v>-0.48782600000000009</v>
      </c>
      <c r="S44" s="51">
        <f>(Table13[[#This Row],[Ukupno (u mil. kuna)3]]*1000000)/Table13[[#This Row],[Broj stanovnika 2021.*]]</f>
        <v>-247.62741116751275</v>
      </c>
    </row>
    <row r="45" spans="1:19" x14ac:dyDescent="0.25">
      <c r="A45" s="10" t="s">
        <v>12</v>
      </c>
      <c r="B45" s="11" t="s">
        <v>34</v>
      </c>
      <c r="C45" s="11" t="s">
        <v>68</v>
      </c>
      <c r="D45" s="12">
        <v>5</v>
      </c>
      <c r="E45" s="12">
        <v>5</v>
      </c>
      <c r="F45" s="8">
        <v>3</v>
      </c>
      <c r="G45" s="21">
        <v>3</v>
      </c>
      <c r="H45" s="21">
        <v>3</v>
      </c>
      <c r="I45" s="8">
        <v>2</v>
      </c>
      <c r="J45" s="12">
        <v>4</v>
      </c>
      <c r="K45" s="12">
        <v>3</v>
      </c>
      <c r="L45" s="12">
        <v>1</v>
      </c>
      <c r="M45" s="33">
        <v>1132</v>
      </c>
      <c r="N45" s="41">
        <v>3.3300149999999999</v>
      </c>
      <c r="O45" s="33">
        <f>(Table13[[#This Row],[Ukupno (u mil. kuna)]]*1000000)/M45</f>
        <v>2941.7093639575974</v>
      </c>
      <c r="P45" s="41">
        <v>4.3412980000000001</v>
      </c>
      <c r="Q45" s="33">
        <f>(Table13[[#This Row],[Ukupno (u mil. kuna)2]]*1000000)/Table13[[#This Row],[Broj stanovnika 2021.*]]</f>
        <v>3835.0689045936397</v>
      </c>
      <c r="R45" s="41">
        <v>-1.0112830000000002</v>
      </c>
      <c r="S45" s="51">
        <f>(Table13[[#This Row],[Ukupno (u mil. kuna)3]]*1000000)/Table13[[#This Row],[Broj stanovnika 2021.*]]</f>
        <v>-893.35954063604254</v>
      </c>
    </row>
    <row r="46" spans="1:19" x14ac:dyDescent="0.25">
      <c r="A46" s="10" t="s">
        <v>12</v>
      </c>
      <c r="B46" s="11" t="s">
        <v>69</v>
      </c>
      <c r="C46" s="11" t="s">
        <v>70</v>
      </c>
      <c r="D46" s="12">
        <v>5</v>
      </c>
      <c r="E46" s="12">
        <v>5</v>
      </c>
      <c r="F46" s="8">
        <v>4</v>
      </c>
      <c r="G46" s="21">
        <v>3</v>
      </c>
      <c r="H46" s="21">
        <v>4</v>
      </c>
      <c r="I46" s="8">
        <v>3</v>
      </c>
      <c r="J46" s="12">
        <v>3</v>
      </c>
      <c r="K46" s="12">
        <v>3</v>
      </c>
      <c r="L46" s="12">
        <v>1</v>
      </c>
      <c r="M46" s="33">
        <v>2563</v>
      </c>
      <c r="N46" s="41">
        <v>12.222026</v>
      </c>
      <c r="O46" s="33">
        <f>(Table13[[#This Row],[Ukupno (u mil. kuna)]]*1000000)/M46</f>
        <v>4768.6406554818568</v>
      </c>
      <c r="P46" s="41">
        <v>12.919055</v>
      </c>
      <c r="Q46" s="33">
        <f>(Table13[[#This Row],[Ukupno (u mil. kuna)2]]*1000000)/Table13[[#This Row],[Broj stanovnika 2021.*]]</f>
        <v>5040.5989075302377</v>
      </c>
      <c r="R46" s="41">
        <v>-0.69702900000000056</v>
      </c>
      <c r="S46" s="51">
        <f>(Table13[[#This Row],[Ukupno (u mil. kuna)3]]*1000000)/Table13[[#This Row],[Broj stanovnika 2021.*]]</f>
        <v>-271.95825204838104</v>
      </c>
    </row>
    <row r="47" spans="1:19" x14ac:dyDescent="0.25">
      <c r="A47" s="10" t="s">
        <v>12</v>
      </c>
      <c r="B47" s="11" t="s">
        <v>19</v>
      </c>
      <c r="C47" s="11" t="s">
        <v>71</v>
      </c>
      <c r="D47" s="12">
        <v>3</v>
      </c>
      <c r="E47" s="12">
        <v>4</v>
      </c>
      <c r="F47" s="8">
        <v>3</v>
      </c>
      <c r="G47" s="8">
        <v>3</v>
      </c>
      <c r="H47" s="8">
        <v>3</v>
      </c>
      <c r="I47" s="8">
        <v>4</v>
      </c>
      <c r="J47" s="12">
        <v>3</v>
      </c>
      <c r="K47" s="12">
        <v>2</v>
      </c>
      <c r="L47" s="12">
        <v>3</v>
      </c>
      <c r="M47" s="59">
        <v>663</v>
      </c>
      <c r="N47" s="55">
        <v>3.8894739999999999</v>
      </c>
      <c r="O47" s="54">
        <f>(Table13[[#This Row],[Ukupno (u mil. kuna)]]*1000000)/M47</f>
        <v>5866.476621417798</v>
      </c>
      <c r="P47" s="55">
        <v>5.4066580000000002</v>
      </c>
      <c r="Q47" s="54">
        <f>(Table13[[#This Row],[Ukupno (u mil. kuna)2]]*1000000)/Table13[[#This Row],[Broj stanovnika 2021.*]]</f>
        <v>8154.8386123680239</v>
      </c>
      <c r="R47" s="55">
        <v>-1.5171840000000003</v>
      </c>
      <c r="S47" s="56">
        <f>(Table13[[#This Row],[Ukupno (u mil. kuna)3]]*1000000)/Table13[[#This Row],[Broj stanovnika 2021.*]]</f>
        <v>-2288.3619909502268</v>
      </c>
    </row>
    <row r="48" spans="1:19" x14ac:dyDescent="0.25">
      <c r="A48" s="10" t="s">
        <v>12</v>
      </c>
      <c r="B48" s="11" t="s">
        <v>28</v>
      </c>
      <c r="C48" s="11" t="s">
        <v>72</v>
      </c>
      <c r="D48" s="12">
        <v>5</v>
      </c>
      <c r="E48" s="12">
        <v>5</v>
      </c>
      <c r="F48" s="8">
        <v>4</v>
      </c>
      <c r="G48" s="21">
        <v>4</v>
      </c>
      <c r="H48" s="21">
        <v>5</v>
      </c>
      <c r="I48" s="8">
        <v>4</v>
      </c>
      <c r="J48" s="12">
        <v>5</v>
      </c>
      <c r="K48" s="12">
        <v>4</v>
      </c>
      <c r="L48" s="12">
        <v>1</v>
      </c>
      <c r="M48" s="33">
        <v>2357</v>
      </c>
      <c r="N48" s="41">
        <v>11.770223</v>
      </c>
      <c r="O48" s="33">
        <f>(Table13[[#This Row],[Ukupno (u mil. kuna)]]*1000000)/M48</f>
        <v>4993.7305897327115</v>
      </c>
      <c r="P48" s="41">
        <v>13.484870000000001</v>
      </c>
      <c r="Q48" s="33">
        <f>(Table13[[#This Row],[Ukupno (u mil. kuna)2]]*1000000)/Table13[[#This Row],[Broj stanovnika 2021.*]]</f>
        <v>5721.20067882902</v>
      </c>
      <c r="R48" s="41">
        <v>-1.7146470000000011</v>
      </c>
      <c r="S48" s="51">
        <f>(Table13[[#This Row],[Ukupno (u mil. kuna)3]]*1000000)/Table13[[#This Row],[Broj stanovnika 2021.*]]</f>
        <v>-727.47008909630938</v>
      </c>
    </row>
    <row r="49" spans="1:19" x14ac:dyDescent="0.25">
      <c r="A49" s="10" t="s">
        <v>54</v>
      </c>
      <c r="B49" s="11" t="s">
        <v>28</v>
      </c>
      <c r="C49" s="11" t="s">
        <v>28</v>
      </c>
      <c r="D49" s="12">
        <v>5</v>
      </c>
      <c r="E49" s="12">
        <v>5</v>
      </c>
      <c r="F49" s="8">
        <v>5</v>
      </c>
      <c r="G49" s="21">
        <v>5</v>
      </c>
      <c r="H49" s="21">
        <v>5</v>
      </c>
      <c r="I49" s="8">
        <v>5</v>
      </c>
      <c r="J49" s="12">
        <v>4</v>
      </c>
      <c r="K49" s="12">
        <v>5</v>
      </c>
      <c r="L49" s="12">
        <v>5</v>
      </c>
      <c r="M49" s="33">
        <v>130267</v>
      </c>
      <c r="N49" s="41">
        <v>214.32482400000001</v>
      </c>
      <c r="O49" s="33">
        <f>(Table13[[#This Row],[Ukupno (u mil. kuna)]]*1000000)/M49</f>
        <v>1645.2733539576409</v>
      </c>
      <c r="P49" s="41">
        <v>233.40923599999999</v>
      </c>
      <c r="Q49" s="33">
        <f>(Table13[[#This Row],[Ukupno (u mil. kuna)2]]*1000000)/Table13[[#This Row],[Broj stanovnika 2021.*]]</f>
        <v>1791.7756300521237</v>
      </c>
      <c r="R49" s="41">
        <v>-19.084411999999986</v>
      </c>
      <c r="S49" s="51">
        <f>(Table13[[#This Row],[Ukupno (u mil. kuna)3]]*1000000)/Table13[[#This Row],[Broj stanovnika 2021.*]]</f>
        <v>-146.50227609448277</v>
      </c>
    </row>
    <row r="50" spans="1:19" x14ac:dyDescent="0.25">
      <c r="A50" s="10" t="s">
        <v>12</v>
      </c>
      <c r="B50" s="11" t="s">
        <v>21</v>
      </c>
      <c r="C50" s="47" t="s">
        <v>603</v>
      </c>
      <c r="D50" s="12">
        <v>5</v>
      </c>
      <c r="E50" s="12">
        <v>5</v>
      </c>
      <c r="F50" s="8">
        <v>5</v>
      </c>
      <c r="G50" s="21">
        <v>5</v>
      </c>
      <c r="H50" s="21">
        <v>5</v>
      </c>
      <c r="I50" s="8">
        <v>5</v>
      </c>
      <c r="J50" s="12">
        <v>5</v>
      </c>
      <c r="K50" s="12">
        <v>3</v>
      </c>
      <c r="L50" s="12">
        <v>3</v>
      </c>
      <c r="M50" s="33">
        <v>1523</v>
      </c>
      <c r="N50" s="41">
        <v>15.718230999999999</v>
      </c>
      <c r="O50" s="33">
        <f>(Table13[[#This Row],[Ukupno (u mil. kuna)]]*1000000)/M50</f>
        <v>10320.571897570584</v>
      </c>
      <c r="P50" s="41">
        <v>16.042892999999999</v>
      </c>
      <c r="Q50" s="33">
        <f>(Table13[[#This Row],[Ukupno (u mil. kuna)2]]*1000000)/Table13[[#This Row],[Broj stanovnika 2021.*]]</f>
        <v>10533.74458305975</v>
      </c>
      <c r="R50" s="41">
        <v>-0.32466200000000001</v>
      </c>
      <c r="S50" s="51">
        <f>(Table13[[#This Row],[Ukupno (u mil. kuna)3]]*1000000)/Table13[[#This Row],[Broj stanovnika 2021.*]]</f>
        <v>-213.17268548916613</v>
      </c>
    </row>
    <row r="51" spans="1:19" x14ac:dyDescent="0.25">
      <c r="A51" s="10" t="s">
        <v>12</v>
      </c>
      <c r="B51" s="11" t="s">
        <v>30</v>
      </c>
      <c r="C51" s="11" t="s">
        <v>73</v>
      </c>
      <c r="D51" s="12">
        <v>4</v>
      </c>
      <c r="E51" s="12">
        <v>4</v>
      </c>
      <c r="F51" s="8">
        <v>5</v>
      </c>
      <c r="G51" s="8">
        <v>5</v>
      </c>
      <c r="H51" s="8">
        <v>1</v>
      </c>
      <c r="I51" s="8">
        <v>3</v>
      </c>
      <c r="J51" s="12">
        <v>2</v>
      </c>
      <c r="K51" s="12">
        <v>2</v>
      </c>
      <c r="L51" s="12">
        <v>0</v>
      </c>
      <c r="M51" s="54">
        <v>2182</v>
      </c>
      <c r="N51" s="55">
        <v>10.225522</v>
      </c>
      <c r="O51" s="54">
        <f>(Table13[[#This Row],[Ukupno (u mil. kuna)]]*1000000)/M51</f>
        <v>4686.3070577451881</v>
      </c>
      <c r="P51" s="55">
        <v>12.734493000000001</v>
      </c>
      <c r="Q51" s="54">
        <f>(Table13[[#This Row],[Ukupno (u mil. kuna)2]]*1000000)/Table13[[#This Row],[Broj stanovnika 2021.*]]</f>
        <v>5836.1562786434461</v>
      </c>
      <c r="R51" s="55">
        <v>-2.5089710000000007</v>
      </c>
      <c r="S51" s="56">
        <f>(Table13[[#This Row],[Ukupno (u mil. kuna)3]]*1000000)/Table13[[#This Row],[Broj stanovnika 2021.*]]</f>
        <v>-1149.8492208982589</v>
      </c>
    </row>
    <row r="52" spans="1:19" x14ac:dyDescent="0.25">
      <c r="A52" s="10" t="s">
        <v>18</v>
      </c>
      <c r="B52" s="11" t="s">
        <v>21</v>
      </c>
      <c r="C52" s="47" t="s">
        <v>584</v>
      </c>
      <c r="D52" s="12">
        <v>5</v>
      </c>
      <c r="E52" s="12">
        <v>5</v>
      </c>
      <c r="F52" s="8">
        <v>4</v>
      </c>
      <c r="G52" s="21">
        <v>5</v>
      </c>
      <c r="H52" s="21">
        <v>5</v>
      </c>
      <c r="I52" s="8">
        <v>5</v>
      </c>
      <c r="J52" s="12">
        <v>5</v>
      </c>
      <c r="K52" s="12">
        <v>4</v>
      </c>
      <c r="L52" s="12">
        <v>4</v>
      </c>
      <c r="M52" s="33">
        <v>4441</v>
      </c>
      <c r="N52" s="41">
        <v>34.992429000000001</v>
      </c>
      <c r="O52" s="33">
        <f>(Table13[[#This Row],[Ukupno (u mil. kuna)]]*1000000)/M52</f>
        <v>7879.4030623733397</v>
      </c>
      <c r="P52" s="41">
        <v>34.114254000000003</v>
      </c>
      <c r="Q52" s="33">
        <f>(Table13[[#This Row],[Ukupno (u mil. kuna)2]]*1000000)/Table13[[#This Row],[Broj stanovnika 2021.*]]</f>
        <v>7681.6604368385497</v>
      </c>
      <c r="R52" s="41">
        <v>0.87817499999999882</v>
      </c>
      <c r="S52" s="51">
        <f>(Table13[[#This Row],[Ukupno (u mil. kuna)3]]*1000000)/Table13[[#This Row],[Broj stanovnika 2021.*]]</f>
        <v>197.7426255347892</v>
      </c>
    </row>
    <row r="53" spans="1:19" x14ac:dyDescent="0.25">
      <c r="A53" s="10" t="s">
        <v>12</v>
      </c>
      <c r="B53" s="11" t="s">
        <v>28</v>
      </c>
      <c r="C53" s="11" t="s">
        <v>74</v>
      </c>
      <c r="D53" s="12">
        <v>5</v>
      </c>
      <c r="E53" s="12">
        <v>3</v>
      </c>
      <c r="F53" s="8">
        <v>5</v>
      </c>
      <c r="G53" s="21">
        <v>5</v>
      </c>
      <c r="H53" s="21">
        <v>5</v>
      </c>
      <c r="I53" s="8">
        <v>5</v>
      </c>
      <c r="J53" s="12">
        <v>3</v>
      </c>
      <c r="K53" s="12">
        <v>4</v>
      </c>
      <c r="L53" s="12">
        <v>0</v>
      </c>
      <c r="M53" s="33">
        <v>2727</v>
      </c>
      <c r="N53" s="41">
        <v>8.6114630000000005</v>
      </c>
      <c r="O53" s="33">
        <f>(Table13[[#This Row],[Ukupno (u mil. kuna)]]*1000000)/M53</f>
        <v>3157.8522185551888</v>
      </c>
      <c r="P53" s="41">
        <v>10.621289000000001</v>
      </c>
      <c r="Q53" s="33">
        <f>(Table13[[#This Row],[Ukupno (u mil. kuna)2]]*1000000)/Table13[[#This Row],[Broj stanovnika 2021.*]]</f>
        <v>3894.8621195452879</v>
      </c>
      <c r="R53" s="41">
        <v>-2.0098260000000003</v>
      </c>
      <c r="S53" s="51">
        <f>(Table13[[#This Row],[Ukupno (u mil. kuna)3]]*1000000)/Table13[[#This Row],[Broj stanovnika 2021.*]]</f>
        <v>-737.00990099009914</v>
      </c>
    </row>
    <row r="54" spans="1:19" x14ac:dyDescent="0.25">
      <c r="A54" s="10" t="s">
        <v>18</v>
      </c>
      <c r="B54" s="11" t="s">
        <v>21</v>
      </c>
      <c r="C54" s="11" t="s">
        <v>75</v>
      </c>
      <c r="D54" s="12">
        <v>5</v>
      </c>
      <c r="E54" s="12">
        <v>5</v>
      </c>
      <c r="F54" s="8">
        <v>5</v>
      </c>
      <c r="G54" s="21">
        <v>5</v>
      </c>
      <c r="H54" s="21">
        <v>5</v>
      </c>
      <c r="I54" s="8">
        <v>5</v>
      </c>
      <c r="J54" s="12">
        <v>5</v>
      </c>
      <c r="K54" s="12">
        <v>5</v>
      </c>
      <c r="L54" s="12">
        <v>5</v>
      </c>
      <c r="M54" s="33">
        <v>5999</v>
      </c>
      <c r="N54" s="41">
        <v>33.794373</v>
      </c>
      <c r="O54" s="33">
        <f>(Table13[[#This Row],[Ukupno (u mil. kuna)]]*1000000)/M54</f>
        <v>5633.3343890648439</v>
      </c>
      <c r="P54" s="41">
        <v>31.530083000000001</v>
      </c>
      <c r="Q54" s="33">
        <f>(Table13[[#This Row],[Ukupno (u mil. kuna)2]]*1000000)/Table13[[#This Row],[Broj stanovnika 2021.*]]</f>
        <v>5255.8898149691613</v>
      </c>
      <c r="R54" s="41">
        <v>2.264289999999999</v>
      </c>
      <c r="S54" s="51">
        <f>(Table13[[#This Row],[Ukupno (u mil. kuna)3]]*1000000)/Table13[[#This Row],[Broj stanovnika 2021.*]]</f>
        <v>377.44457409568247</v>
      </c>
    </row>
    <row r="55" spans="1:19" x14ac:dyDescent="0.25">
      <c r="A55" s="10" t="s">
        <v>12</v>
      </c>
      <c r="B55" s="11" t="s">
        <v>13</v>
      </c>
      <c r="C55" s="11" t="s">
        <v>86</v>
      </c>
      <c r="D55" s="12">
        <v>4</v>
      </c>
      <c r="E55" s="12">
        <v>5</v>
      </c>
      <c r="F55" s="8">
        <v>5</v>
      </c>
      <c r="G55" s="8">
        <v>2</v>
      </c>
      <c r="H55" s="8">
        <v>5</v>
      </c>
      <c r="I55" s="8">
        <v>5</v>
      </c>
      <c r="J55" s="12">
        <v>5</v>
      </c>
      <c r="K55" s="12">
        <v>1</v>
      </c>
      <c r="L55" s="12">
        <v>0</v>
      </c>
      <c r="M55" s="54">
        <v>3712</v>
      </c>
      <c r="N55" s="55">
        <v>11.940453</v>
      </c>
      <c r="O55" s="54">
        <f>(Table13[[#This Row],[Ukupno (u mil. kuna)]]*1000000)/M55</f>
        <v>3216.7168642241381</v>
      </c>
      <c r="P55" s="55">
        <v>13.318916</v>
      </c>
      <c r="Q55" s="54">
        <f>(Table13[[#This Row],[Ukupno (u mil. kuna)2]]*1000000)/Table13[[#This Row],[Broj stanovnika 2021.*]]</f>
        <v>3588.0700431034484</v>
      </c>
      <c r="R55" s="55">
        <v>-1.378463</v>
      </c>
      <c r="S55" s="56">
        <f>(Table13[[#This Row],[Ukupno (u mil. kuna)3]]*1000000)/Table13[[#This Row],[Broj stanovnika 2021.*]]</f>
        <v>-371.35317887931035</v>
      </c>
    </row>
    <row r="56" spans="1:19" x14ac:dyDescent="0.25">
      <c r="A56" s="10" t="s">
        <v>12</v>
      </c>
      <c r="B56" s="11" t="s">
        <v>28</v>
      </c>
      <c r="C56" s="11" t="s">
        <v>87</v>
      </c>
      <c r="D56" s="12">
        <v>5</v>
      </c>
      <c r="E56" s="12">
        <v>4</v>
      </c>
      <c r="F56" s="8">
        <v>5</v>
      </c>
      <c r="G56" s="21">
        <v>5</v>
      </c>
      <c r="H56" s="21">
        <v>5</v>
      </c>
      <c r="I56" s="8">
        <v>5</v>
      </c>
      <c r="J56" s="12">
        <v>5</v>
      </c>
      <c r="K56" s="12">
        <v>3</v>
      </c>
      <c r="L56" s="12">
        <v>3</v>
      </c>
      <c r="M56" s="33">
        <v>2964</v>
      </c>
      <c r="N56" s="41">
        <v>14.380749</v>
      </c>
      <c r="O56" s="33">
        <f>(Table13[[#This Row],[Ukupno (u mil. kuna)]]*1000000)/M56</f>
        <v>4851.8046558704455</v>
      </c>
      <c r="P56" s="41">
        <v>18.787065999999999</v>
      </c>
      <c r="Q56" s="33">
        <f>(Table13[[#This Row],[Ukupno (u mil. kuna)2]]*1000000)/Table13[[#This Row],[Broj stanovnika 2021.*]]</f>
        <v>6338.4163292847506</v>
      </c>
      <c r="R56" s="41">
        <v>-4.4063169999999996</v>
      </c>
      <c r="S56" s="51">
        <f>(Table13[[#This Row],[Ukupno (u mil. kuna)3]]*1000000)/Table13[[#This Row],[Broj stanovnika 2021.*]]</f>
        <v>-1486.611673414305</v>
      </c>
    </row>
    <row r="57" spans="1:19" x14ac:dyDescent="0.25">
      <c r="A57" s="10" t="s">
        <v>12</v>
      </c>
      <c r="B57" s="11" t="s">
        <v>21</v>
      </c>
      <c r="C57" s="11" t="s">
        <v>88</v>
      </c>
      <c r="D57" s="12">
        <v>5</v>
      </c>
      <c r="E57" s="12">
        <v>5</v>
      </c>
      <c r="F57" s="8">
        <v>4</v>
      </c>
      <c r="G57" s="21">
        <v>4</v>
      </c>
      <c r="H57" s="21">
        <v>3</v>
      </c>
      <c r="I57" s="8">
        <v>4</v>
      </c>
      <c r="J57" s="12">
        <v>4</v>
      </c>
      <c r="K57" s="12">
        <v>1</v>
      </c>
      <c r="L57" s="12">
        <v>1</v>
      </c>
      <c r="M57" s="33">
        <v>1453</v>
      </c>
      <c r="N57" s="41">
        <v>4.7394689999999997</v>
      </c>
      <c r="O57" s="33">
        <f>(Table13[[#This Row],[Ukupno (u mil. kuna)]]*1000000)/M57</f>
        <v>3261.8506538196834</v>
      </c>
      <c r="P57" s="41">
        <v>5.485284</v>
      </c>
      <c r="Q57" s="33">
        <f>(Table13[[#This Row],[Ukupno (u mil. kuna)2]]*1000000)/Table13[[#This Row],[Broj stanovnika 2021.*]]</f>
        <v>3775.1438403303509</v>
      </c>
      <c r="R57" s="41">
        <v>-0.74581500000000034</v>
      </c>
      <c r="S57" s="51">
        <f>(Table13[[#This Row],[Ukupno (u mil. kuna)3]]*1000000)/Table13[[#This Row],[Broj stanovnika 2021.*]]</f>
        <v>-513.29318651066785</v>
      </c>
    </row>
    <row r="58" spans="1:19" x14ac:dyDescent="0.25">
      <c r="A58" s="10" t="s">
        <v>12</v>
      </c>
      <c r="B58" s="11" t="s">
        <v>34</v>
      </c>
      <c r="C58" s="11" t="s">
        <v>89</v>
      </c>
      <c r="D58" s="12">
        <v>5</v>
      </c>
      <c r="E58" s="12">
        <v>4</v>
      </c>
      <c r="F58" s="8">
        <v>5</v>
      </c>
      <c r="G58" s="21">
        <v>3</v>
      </c>
      <c r="H58" s="21">
        <v>5</v>
      </c>
      <c r="I58" s="8">
        <v>3</v>
      </c>
      <c r="J58" s="12">
        <v>2</v>
      </c>
      <c r="K58" s="12">
        <v>3</v>
      </c>
      <c r="L58" s="12">
        <v>1</v>
      </c>
      <c r="M58" s="33">
        <v>5425</v>
      </c>
      <c r="N58" s="41">
        <v>15.99727</v>
      </c>
      <c r="O58" s="33">
        <f>(Table13[[#This Row],[Ukupno (u mil. kuna)]]*1000000)/M58</f>
        <v>2948.8055299539169</v>
      </c>
      <c r="P58" s="41">
        <v>16.453956000000002</v>
      </c>
      <c r="Q58" s="33">
        <f>(Table13[[#This Row],[Ukupno (u mil. kuna)2]]*1000000)/Table13[[#This Row],[Broj stanovnika 2021.*]]</f>
        <v>3032.9872811059913</v>
      </c>
      <c r="R58" s="41">
        <v>-0.45668600000000126</v>
      </c>
      <c r="S58" s="51">
        <f>(Table13[[#This Row],[Ukupno (u mil. kuna)3]]*1000000)/Table13[[#This Row],[Broj stanovnika 2021.*]]</f>
        <v>-84.181751152073971</v>
      </c>
    </row>
    <row r="59" spans="1:19" x14ac:dyDescent="0.25">
      <c r="A59" s="10" t="s">
        <v>12</v>
      </c>
      <c r="B59" s="11" t="s">
        <v>23</v>
      </c>
      <c r="C59" s="11" t="s">
        <v>90</v>
      </c>
      <c r="D59" s="12">
        <v>5</v>
      </c>
      <c r="E59" s="12">
        <v>5</v>
      </c>
      <c r="F59" s="8">
        <v>5</v>
      </c>
      <c r="G59" s="21">
        <v>3</v>
      </c>
      <c r="H59" s="21">
        <v>4</v>
      </c>
      <c r="I59" s="8">
        <v>2</v>
      </c>
      <c r="J59" s="12">
        <v>3</v>
      </c>
      <c r="K59" s="12">
        <v>2</v>
      </c>
      <c r="L59" s="12">
        <v>0</v>
      </c>
      <c r="M59" s="33">
        <v>1491</v>
      </c>
      <c r="N59" s="41">
        <v>7.3287779999999998</v>
      </c>
      <c r="O59" s="33">
        <f>(Table13[[#This Row],[Ukupno (u mil. kuna)]]*1000000)/M59</f>
        <v>4915.3440643863178</v>
      </c>
      <c r="P59" s="41">
        <v>7.8879659999999996</v>
      </c>
      <c r="Q59" s="33">
        <f>(Table13[[#This Row],[Ukupno (u mil. kuna)2]]*1000000)/Table13[[#This Row],[Broj stanovnika 2021.*]]</f>
        <v>5290.3863179074451</v>
      </c>
      <c r="R59" s="41">
        <v>-0.5591879999999998</v>
      </c>
      <c r="S59" s="51">
        <f>(Table13[[#This Row],[Ukupno (u mil. kuna)3]]*1000000)/Table13[[#This Row],[Broj stanovnika 2021.*]]</f>
        <v>-375.04225352112661</v>
      </c>
    </row>
    <row r="60" spans="1:19" x14ac:dyDescent="0.25">
      <c r="A60" s="10" t="s">
        <v>12</v>
      </c>
      <c r="B60" s="11" t="s">
        <v>26</v>
      </c>
      <c r="C60" s="11" t="s">
        <v>91</v>
      </c>
      <c r="D60" s="12">
        <v>5</v>
      </c>
      <c r="E60" s="12">
        <v>5</v>
      </c>
      <c r="F60" s="8">
        <v>4</v>
      </c>
      <c r="G60" s="21">
        <v>4</v>
      </c>
      <c r="H60" s="21">
        <v>4</v>
      </c>
      <c r="I60" s="8">
        <v>1</v>
      </c>
      <c r="J60" s="12">
        <v>1</v>
      </c>
      <c r="K60" s="12">
        <v>1</v>
      </c>
      <c r="L60" s="12">
        <v>0</v>
      </c>
      <c r="M60" s="33">
        <v>1799</v>
      </c>
      <c r="N60" s="41">
        <v>9.2359790000000004</v>
      </c>
      <c r="O60" s="33">
        <f>(Table13[[#This Row],[Ukupno (u mil. kuna)]]*1000000)/M60</f>
        <v>5133.9516397998887</v>
      </c>
      <c r="P60" s="41">
        <v>13.681331</v>
      </c>
      <c r="Q60" s="33">
        <f>(Table13[[#This Row],[Ukupno (u mil. kuna)2]]*1000000)/Table13[[#This Row],[Broj stanovnika 2021.*]]</f>
        <v>7604.9644246803782</v>
      </c>
      <c r="R60" s="41">
        <v>-4.4453519999999997</v>
      </c>
      <c r="S60" s="51">
        <f>(Table13[[#This Row],[Ukupno (u mil. kuna)3]]*1000000)/Table13[[#This Row],[Broj stanovnika 2021.*]]</f>
        <v>-2471.0127848804891</v>
      </c>
    </row>
    <row r="61" spans="1:19" x14ac:dyDescent="0.25">
      <c r="A61" s="10" t="s">
        <v>12</v>
      </c>
      <c r="B61" s="11" t="s">
        <v>46</v>
      </c>
      <c r="C61" s="11" t="s">
        <v>92</v>
      </c>
      <c r="D61" s="12">
        <v>5</v>
      </c>
      <c r="E61" s="12">
        <v>5</v>
      </c>
      <c r="F61" s="8">
        <v>4</v>
      </c>
      <c r="G61" s="21">
        <v>5</v>
      </c>
      <c r="H61" s="52">
        <v>5</v>
      </c>
      <c r="I61" s="12">
        <v>3</v>
      </c>
      <c r="J61" s="12">
        <v>3</v>
      </c>
      <c r="K61" s="12">
        <v>3</v>
      </c>
      <c r="L61" s="12">
        <v>3</v>
      </c>
      <c r="M61" s="29">
        <v>171</v>
      </c>
      <c r="N61" s="41">
        <v>2.4600029999999999</v>
      </c>
      <c r="O61" s="33">
        <f>(Table13[[#This Row],[Ukupno (u mil. kuna)]]*1000000)/M61</f>
        <v>14385.982456140351</v>
      </c>
      <c r="P61" s="41">
        <v>3.9099300000000001</v>
      </c>
      <c r="Q61" s="33">
        <f>(Table13[[#This Row],[Ukupno (u mil. kuna)2]]*1000000)/Table13[[#This Row],[Broj stanovnika 2021.*]]</f>
        <v>22865.087719298244</v>
      </c>
      <c r="R61" s="41">
        <v>-1.4499270000000002</v>
      </c>
      <c r="S61" s="51">
        <f>(Table13[[#This Row],[Ukupno (u mil. kuna)3]]*1000000)/Table13[[#This Row],[Broj stanovnika 2021.*]]</f>
        <v>-8479.1052631578968</v>
      </c>
    </row>
    <row r="62" spans="1:19" x14ac:dyDescent="0.25">
      <c r="A62" s="10" t="s">
        <v>18</v>
      </c>
      <c r="B62" s="11" t="s">
        <v>19</v>
      </c>
      <c r="C62" s="11" t="s">
        <v>93</v>
      </c>
      <c r="D62" s="12">
        <v>5</v>
      </c>
      <c r="E62" s="12">
        <v>5</v>
      </c>
      <c r="F62" s="8">
        <v>5</v>
      </c>
      <c r="G62" s="21">
        <v>5</v>
      </c>
      <c r="H62" s="21">
        <v>5</v>
      </c>
      <c r="I62" s="8">
        <v>5</v>
      </c>
      <c r="J62" s="12">
        <v>5</v>
      </c>
      <c r="K62" s="12">
        <v>5</v>
      </c>
      <c r="L62" s="12">
        <v>4</v>
      </c>
      <c r="M62" s="33">
        <v>2716</v>
      </c>
      <c r="N62" s="41">
        <v>36.057254999999998</v>
      </c>
      <c r="O62" s="33">
        <f>(Table13[[#This Row],[Ukupno (u mil. kuna)]]*1000000)/M62</f>
        <v>13275.867083946981</v>
      </c>
      <c r="P62" s="41">
        <v>32.278342000000002</v>
      </c>
      <c r="Q62" s="33">
        <f>(Table13[[#This Row],[Ukupno (u mil. kuna)2]]*1000000)/Table13[[#This Row],[Broj stanovnika 2021.*]]</f>
        <v>11884.514727540502</v>
      </c>
      <c r="R62" s="41">
        <v>3.7789129999999957</v>
      </c>
      <c r="S62" s="51">
        <f>(Table13[[#This Row],[Ukupno (u mil. kuna)3]]*1000000)/Table13[[#This Row],[Broj stanovnika 2021.*]]</f>
        <v>1391.3523564064785</v>
      </c>
    </row>
    <row r="63" spans="1:19" x14ac:dyDescent="0.25">
      <c r="A63" s="10" t="s">
        <v>18</v>
      </c>
      <c r="B63" s="11" t="s">
        <v>19</v>
      </c>
      <c r="C63" s="11" t="s">
        <v>94</v>
      </c>
      <c r="D63" s="12">
        <v>5</v>
      </c>
      <c r="E63" s="12">
        <v>5</v>
      </c>
      <c r="F63" s="8">
        <v>5</v>
      </c>
      <c r="G63" s="21">
        <v>5</v>
      </c>
      <c r="H63" s="21">
        <v>5</v>
      </c>
      <c r="I63" s="8">
        <v>4</v>
      </c>
      <c r="J63" s="12">
        <v>5</v>
      </c>
      <c r="K63" s="12">
        <v>5</v>
      </c>
      <c r="L63" s="12">
        <v>5</v>
      </c>
      <c r="M63" s="33">
        <v>9980</v>
      </c>
      <c r="N63" s="41">
        <v>82.354669000000001</v>
      </c>
      <c r="O63" s="33">
        <f>(Table13[[#This Row],[Ukupno (u mil. kuna)]]*1000000)/M63</f>
        <v>8251.9708416833673</v>
      </c>
      <c r="P63" s="41">
        <v>104.743269</v>
      </c>
      <c r="Q63" s="33">
        <f>(Table13[[#This Row],[Ukupno (u mil. kuna)2]]*1000000)/Table13[[#This Row],[Broj stanovnika 2021.*]]</f>
        <v>10495.31753507014</v>
      </c>
      <c r="R63" s="41">
        <v>-22.388599999999997</v>
      </c>
      <c r="S63" s="51">
        <f>(Table13[[#This Row],[Ukupno (u mil. kuna)3]]*1000000)/Table13[[#This Row],[Broj stanovnika 2021.*]]</f>
        <v>-2243.346693386773</v>
      </c>
    </row>
    <row r="64" spans="1:19" x14ac:dyDescent="0.25">
      <c r="A64" s="10" t="s">
        <v>12</v>
      </c>
      <c r="B64" s="11" t="s">
        <v>77</v>
      </c>
      <c r="C64" s="11" t="s">
        <v>95</v>
      </c>
      <c r="D64" s="12">
        <v>5</v>
      </c>
      <c r="E64" s="12">
        <v>5</v>
      </c>
      <c r="F64" s="8">
        <v>5</v>
      </c>
      <c r="G64" s="21">
        <v>5</v>
      </c>
      <c r="H64" s="21">
        <v>5</v>
      </c>
      <c r="I64" s="8">
        <v>5</v>
      </c>
      <c r="J64" s="12">
        <v>3</v>
      </c>
      <c r="K64" s="12">
        <v>3</v>
      </c>
      <c r="L64" s="12">
        <v>4</v>
      </c>
      <c r="M64" s="33">
        <v>1116</v>
      </c>
      <c r="N64" s="41">
        <v>7.3115610000000002</v>
      </c>
      <c r="O64" s="33">
        <f>(Table13[[#This Row],[Ukupno (u mil. kuna)]]*1000000)/M64</f>
        <v>6551.5779569892475</v>
      </c>
      <c r="P64" s="41">
        <v>8.2190110000000001</v>
      </c>
      <c r="Q64" s="33">
        <f>(Table13[[#This Row],[Ukupno (u mil. kuna)2]]*1000000)/Table13[[#This Row],[Broj stanovnika 2021.*]]</f>
        <v>7364.7051971326164</v>
      </c>
      <c r="R64" s="41">
        <v>-0.90744999999999987</v>
      </c>
      <c r="S64" s="51">
        <f>(Table13[[#This Row],[Ukupno (u mil. kuna)3]]*1000000)/Table13[[#This Row],[Broj stanovnika 2021.*]]</f>
        <v>-813.12724014336902</v>
      </c>
    </row>
    <row r="65" spans="1:19" x14ac:dyDescent="0.25">
      <c r="A65" s="10" t="s">
        <v>18</v>
      </c>
      <c r="B65" s="11" t="s">
        <v>19</v>
      </c>
      <c r="C65" s="11" t="s">
        <v>76</v>
      </c>
      <c r="D65" s="12">
        <v>4</v>
      </c>
      <c r="E65" s="12">
        <v>5</v>
      </c>
      <c r="F65" s="8">
        <v>5</v>
      </c>
      <c r="G65" s="8">
        <v>5</v>
      </c>
      <c r="H65" s="8">
        <v>4</v>
      </c>
      <c r="I65" s="8">
        <v>2</v>
      </c>
      <c r="J65" s="12">
        <v>3</v>
      </c>
      <c r="K65" s="12">
        <v>1</v>
      </c>
      <c r="L65" s="12">
        <v>3</v>
      </c>
      <c r="M65" s="54">
        <v>3226</v>
      </c>
      <c r="N65" s="55">
        <v>13.507731</v>
      </c>
      <c r="O65" s="54">
        <f>(Table13[[#This Row],[Ukupno (u mil. kuna)]]*1000000)/M65</f>
        <v>4187.1453812771233</v>
      </c>
      <c r="P65" s="55">
        <v>13.830427999999999</v>
      </c>
      <c r="Q65" s="54">
        <f>(Table13[[#This Row],[Ukupno (u mil. kuna)2]]*1000000)/Table13[[#This Row],[Broj stanovnika 2021.*]]</f>
        <v>4287.1754494730312</v>
      </c>
      <c r="R65" s="55">
        <v>-0.32269699999999979</v>
      </c>
      <c r="S65" s="56">
        <f>(Table13[[#This Row],[Ukupno (u mil. kuna)3]]*1000000)/Table13[[#This Row],[Broj stanovnika 2021.*]]</f>
        <v>-100.03006819590817</v>
      </c>
    </row>
    <row r="66" spans="1:19" x14ac:dyDescent="0.25">
      <c r="A66" s="10" t="s">
        <v>12</v>
      </c>
      <c r="B66" s="11" t="s">
        <v>77</v>
      </c>
      <c r="C66" s="11" t="s">
        <v>78</v>
      </c>
      <c r="D66" s="12">
        <v>5</v>
      </c>
      <c r="E66" s="12">
        <v>5</v>
      </c>
      <c r="F66" s="8">
        <v>5</v>
      </c>
      <c r="G66" s="21">
        <v>5</v>
      </c>
      <c r="H66" s="21">
        <v>5</v>
      </c>
      <c r="I66" s="8">
        <v>5</v>
      </c>
      <c r="J66" s="12">
        <v>4</v>
      </c>
      <c r="K66" s="12">
        <v>1</v>
      </c>
      <c r="L66" s="12">
        <v>0</v>
      </c>
      <c r="M66" s="33">
        <v>2162</v>
      </c>
      <c r="N66" s="41">
        <v>9.5285039999999999</v>
      </c>
      <c r="O66" s="33">
        <f>(Table13[[#This Row],[Ukupno (u mil. kuna)]]*1000000)/M66</f>
        <v>4407.2636447733576</v>
      </c>
      <c r="P66" s="41">
        <v>11.133748000000001</v>
      </c>
      <c r="Q66" s="33">
        <f>(Table13[[#This Row],[Ukupno (u mil. kuna)2]]*1000000)/Table13[[#This Row],[Broj stanovnika 2021.*]]</f>
        <v>5149.744680851064</v>
      </c>
      <c r="R66" s="41">
        <v>-1.6052440000000008</v>
      </c>
      <c r="S66" s="51">
        <f>(Table13[[#This Row],[Ukupno (u mil. kuna)3]]*1000000)/Table13[[#This Row],[Broj stanovnika 2021.*]]</f>
        <v>-742.48103607770611</v>
      </c>
    </row>
    <row r="67" spans="1:19" x14ac:dyDescent="0.25">
      <c r="A67" s="10" t="s">
        <v>12</v>
      </c>
      <c r="B67" s="11" t="s">
        <v>77</v>
      </c>
      <c r="C67" s="11" t="s">
        <v>79</v>
      </c>
      <c r="D67" s="12">
        <v>5</v>
      </c>
      <c r="E67" s="12">
        <v>5</v>
      </c>
      <c r="F67" s="8">
        <v>4</v>
      </c>
      <c r="G67" s="21">
        <v>4</v>
      </c>
      <c r="H67" s="21">
        <v>3</v>
      </c>
      <c r="I67" s="8">
        <v>3</v>
      </c>
      <c r="J67" s="12">
        <v>2</v>
      </c>
      <c r="K67" s="12">
        <v>3</v>
      </c>
      <c r="L67" s="12">
        <v>0</v>
      </c>
      <c r="M67" s="33">
        <v>1555</v>
      </c>
      <c r="N67" s="41">
        <v>10.432392</v>
      </c>
      <c r="O67" s="33">
        <f>(Table13[[#This Row],[Ukupno (u mil. kuna)]]*1000000)/M67</f>
        <v>6708.9337620578781</v>
      </c>
      <c r="P67" s="41">
        <v>9.5611759999999997</v>
      </c>
      <c r="Q67" s="33">
        <f>(Table13[[#This Row],[Ukupno (u mil. kuna)2]]*1000000)/Table13[[#This Row],[Broj stanovnika 2021.*]]</f>
        <v>6148.6662379421223</v>
      </c>
      <c r="R67" s="41">
        <v>0.87121600000000043</v>
      </c>
      <c r="S67" s="51">
        <f>(Table13[[#This Row],[Ukupno (u mil. kuna)3]]*1000000)/Table13[[#This Row],[Broj stanovnika 2021.*]]</f>
        <v>560.26752411575592</v>
      </c>
    </row>
    <row r="68" spans="1:19" x14ac:dyDescent="0.25">
      <c r="A68" s="10" t="s">
        <v>12</v>
      </c>
      <c r="B68" s="11" t="s">
        <v>65</v>
      </c>
      <c r="C68" s="11" t="s">
        <v>80</v>
      </c>
      <c r="D68" s="12">
        <v>5</v>
      </c>
      <c r="E68" s="12">
        <v>5</v>
      </c>
      <c r="F68" s="8">
        <v>5</v>
      </c>
      <c r="G68" s="21">
        <v>5</v>
      </c>
      <c r="H68" s="21">
        <v>5</v>
      </c>
      <c r="I68" s="8">
        <v>5</v>
      </c>
      <c r="J68" s="12">
        <v>2</v>
      </c>
      <c r="K68" s="12">
        <v>2</v>
      </c>
      <c r="L68" s="12">
        <v>0</v>
      </c>
      <c r="M68" s="33">
        <v>2111</v>
      </c>
      <c r="N68" s="41">
        <v>9.6575039999999994</v>
      </c>
      <c r="O68" s="33">
        <f>(Table13[[#This Row],[Ukupno (u mil. kuna)]]*1000000)/M68</f>
        <v>4574.8479393652296</v>
      </c>
      <c r="P68" s="41">
        <v>7.0554600000000001</v>
      </c>
      <c r="Q68" s="33">
        <f>(Table13[[#This Row],[Ukupno (u mil. kuna)2]]*1000000)/Table13[[#This Row],[Broj stanovnika 2021.*]]</f>
        <v>3342.2359071530082</v>
      </c>
      <c r="R68" s="41">
        <v>2.6020439999999994</v>
      </c>
      <c r="S68" s="51">
        <f>(Table13[[#This Row],[Ukupno (u mil. kuna)3]]*1000000)/Table13[[#This Row],[Broj stanovnika 2021.*]]</f>
        <v>1232.6120322122215</v>
      </c>
    </row>
    <row r="69" spans="1:19" x14ac:dyDescent="0.25">
      <c r="A69" s="10" t="s">
        <v>18</v>
      </c>
      <c r="B69" s="11" t="s">
        <v>37</v>
      </c>
      <c r="C69" s="11" t="s">
        <v>81</v>
      </c>
      <c r="D69" s="12">
        <v>5</v>
      </c>
      <c r="E69" s="12">
        <v>5</v>
      </c>
      <c r="F69" s="8">
        <v>5</v>
      </c>
      <c r="G69" s="21">
        <v>4</v>
      </c>
      <c r="H69" s="21">
        <v>4</v>
      </c>
      <c r="I69" s="8">
        <v>5</v>
      </c>
      <c r="J69" s="12">
        <v>4</v>
      </c>
      <c r="K69" s="12">
        <v>4</v>
      </c>
      <c r="L69" s="12">
        <v>5</v>
      </c>
      <c r="M69" s="33">
        <v>27122</v>
      </c>
      <c r="N69" s="41">
        <v>140.98259200000001</v>
      </c>
      <c r="O69" s="33">
        <f>(Table13[[#This Row],[Ukupno (u mil. kuna)]]*1000000)/M69</f>
        <v>5198.0898163852225</v>
      </c>
      <c r="P69" s="41">
        <v>153.10245599999999</v>
      </c>
      <c r="Q69" s="33">
        <f>(Table13[[#This Row],[Ukupno (u mil. kuna)2]]*1000000)/Table13[[#This Row],[Broj stanovnika 2021.*]]</f>
        <v>5644.9545018803919</v>
      </c>
      <c r="R69" s="41">
        <v>-12.119863999999978</v>
      </c>
      <c r="S69" s="51">
        <f>(Table13[[#This Row],[Ukupno (u mil. kuna)3]]*1000000)/Table13[[#This Row],[Broj stanovnika 2021.*]]</f>
        <v>-446.86468549516917</v>
      </c>
    </row>
    <row r="70" spans="1:19" x14ac:dyDescent="0.25">
      <c r="A70" s="10" t="s">
        <v>12</v>
      </c>
      <c r="B70" s="11" t="s">
        <v>19</v>
      </c>
      <c r="C70" s="11" t="s">
        <v>82</v>
      </c>
      <c r="D70" s="12">
        <v>5</v>
      </c>
      <c r="E70" s="12">
        <v>5</v>
      </c>
      <c r="F70" s="8">
        <v>5</v>
      </c>
      <c r="G70" s="21">
        <v>5</v>
      </c>
      <c r="H70" s="21">
        <v>5</v>
      </c>
      <c r="I70" s="8">
        <v>5</v>
      </c>
      <c r="J70" s="12">
        <v>5</v>
      </c>
      <c r="K70" s="12">
        <v>3</v>
      </c>
      <c r="L70" s="12">
        <v>2</v>
      </c>
      <c r="M70" s="33">
        <v>7059</v>
      </c>
      <c r="N70" s="41">
        <v>30.659489000000001</v>
      </c>
      <c r="O70" s="33">
        <f>(Table13[[#This Row],[Ukupno (u mil. kuna)]]*1000000)/M70</f>
        <v>4343.3190253576995</v>
      </c>
      <c r="P70" s="41">
        <v>27.708736999999999</v>
      </c>
      <c r="Q70" s="33">
        <f>(Table13[[#This Row],[Ukupno (u mil. kuna)2]]*1000000)/Table13[[#This Row],[Broj stanovnika 2021.*]]</f>
        <v>3925.3062756764416</v>
      </c>
      <c r="R70" s="41">
        <v>2.9507520000000014</v>
      </c>
      <c r="S70" s="51">
        <f>(Table13[[#This Row],[Ukupno (u mil. kuna)3]]*1000000)/Table13[[#This Row],[Broj stanovnika 2021.*]]</f>
        <v>418.01274968125819</v>
      </c>
    </row>
    <row r="71" spans="1:19" x14ac:dyDescent="0.25">
      <c r="A71" s="10" t="s">
        <v>18</v>
      </c>
      <c r="B71" s="11" t="s">
        <v>42</v>
      </c>
      <c r="C71" s="11" t="s">
        <v>83</v>
      </c>
      <c r="D71" s="12">
        <v>5</v>
      </c>
      <c r="E71" s="12">
        <v>5</v>
      </c>
      <c r="F71" s="8">
        <v>5</v>
      </c>
      <c r="G71" s="21">
        <v>4</v>
      </c>
      <c r="H71" s="21">
        <v>5</v>
      </c>
      <c r="I71" s="8">
        <v>3</v>
      </c>
      <c r="J71" s="12">
        <v>2</v>
      </c>
      <c r="K71" s="12">
        <v>1</v>
      </c>
      <c r="L71" s="12">
        <v>3</v>
      </c>
      <c r="M71" s="33">
        <v>6930</v>
      </c>
      <c r="N71" s="41">
        <v>36.065196999999998</v>
      </c>
      <c r="O71" s="33">
        <f>(Table13[[#This Row],[Ukupno (u mil. kuna)]]*1000000)/M71</f>
        <v>5204.2131313131313</v>
      </c>
      <c r="P71" s="41">
        <v>38.336807999999998</v>
      </c>
      <c r="Q71" s="33">
        <f>(Table13[[#This Row],[Ukupno (u mil. kuna)2]]*1000000)/Table13[[#This Row],[Broj stanovnika 2021.*]]</f>
        <v>5532.0069264069261</v>
      </c>
      <c r="R71" s="41">
        <v>-2.271611</v>
      </c>
      <c r="S71" s="51">
        <f>(Table13[[#This Row],[Ukupno (u mil. kuna)3]]*1000000)/Table13[[#This Row],[Broj stanovnika 2021.*]]</f>
        <v>-327.7937950937951</v>
      </c>
    </row>
    <row r="72" spans="1:19" x14ac:dyDescent="0.25">
      <c r="A72" s="10" t="s">
        <v>12</v>
      </c>
      <c r="B72" s="11" t="s">
        <v>15</v>
      </c>
      <c r="C72" s="11" t="s">
        <v>84</v>
      </c>
      <c r="D72" s="12">
        <v>1</v>
      </c>
      <c r="E72" s="12">
        <v>3</v>
      </c>
      <c r="F72" s="8">
        <v>2</v>
      </c>
      <c r="G72" s="8">
        <v>2</v>
      </c>
      <c r="H72" s="8">
        <v>3</v>
      </c>
      <c r="I72" s="8">
        <v>0</v>
      </c>
      <c r="J72" s="12">
        <v>0</v>
      </c>
      <c r="K72" s="12">
        <v>1</v>
      </c>
      <c r="L72" s="12">
        <v>0</v>
      </c>
      <c r="M72" s="54">
        <v>2484</v>
      </c>
      <c r="N72" s="55">
        <v>19.872823</v>
      </c>
      <c r="O72" s="54">
        <f>(Table13[[#This Row],[Ukupno (u mil. kuna)]]*1000000)/M72</f>
        <v>8000.3313204508859</v>
      </c>
      <c r="P72" s="55">
        <v>18.890207</v>
      </c>
      <c r="Q72" s="54">
        <f>(Table13[[#This Row],[Ukupno (u mil. kuna)2]]*1000000)/Table13[[#This Row],[Broj stanovnika 2021.*]]</f>
        <v>7604.7532206119158</v>
      </c>
      <c r="R72" s="55">
        <v>0.98261600000000016</v>
      </c>
      <c r="S72" s="56">
        <f>(Table13[[#This Row],[Ukupno (u mil. kuna)3]]*1000000)/Table13[[#This Row],[Broj stanovnika 2021.*]]</f>
        <v>395.57809983896948</v>
      </c>
    </row>
    <row r="73" spans="1:19" x14ac:dyDescent="0.25">
      <c r="A73" s="10" t="s">
        <v>12</v>
      </c>
      <c r="B73" s="11" t="s">
        <v>15</v>
      </c>
      <c r="C73" s="11" t="s">
        <v>85</v>
      </c>
      <c r="D73" s="12">
        <v>5</v>
      </c>
      <c r="E73" s="12">
        <v>5</v>
      </c>
      <c r="F73" s="8">
        <v>5</v>
      </c>
      <c r="G73" s="21">
        <v>5</v>
      </c>
      <c r="H73" s="21">
        <v>5</v>
      </c>
      <c r="I73" s="8">
        <v>3</v>
      </c>
      <c r="J73" s="12">
        <v>0</v>
      </c>
      <c r="K73" s="12">
        <v>0</v>
      </c>
      <c r="L73" s="12">
        <v>0</v>
      </c>
      <c r="M73" s="33">
        <v>9665</v>
      </c>
      <c r="N73" s="41">
        <v>45.486564999999999</v>
      </c>
      <c r="O73" s="33">
        <f>(Table13[[#This Row],[Ukupno (u mil. kuna)]]*1000000)/M73</f>
        <v>4706.3181583031555</v>
      </c>
      <c r="P73" s="41">
        <v>55.049014999999997</v>
      </c>
      <c r="Q73" s="33">
        <f>(Table13[[#This Row],[Ukupno (u mil. kuna)2]]*1000000)/Table13[[#This Row],[Broj stanovnika 2021.*]]</f>
        <v>5695.7077082255564</v>
      </c>
      <c r="R73" s="41">
        <v>-9.5624499999999983</v>
      </c>
      <c r="S73" s="51">
        <f>(Table13[[#This Row],[Ukupno (u mil. kuna)3]]*1000000)/Table13[[#This Row],[Broj stanovnika 2021.*]]</f>
        <v>-989.38954992240019</v>
      </c>
    </row>
    <row r="74" spans="1:19" x14ac:dyDescent="0.25">
      <c r="A74" s="10" t="s">
        <v>12</v>
      </c>
      <c r="B74" s="11" t="s">
        <v>15</v>
      </c>
      <c r="C74" s="11" t="s">
        <v>97</v>
      </c>
      <c r="D74" s="12">
        <v>5</v>
      </c>
      <c r="E74" s="12">
        <v>3</v>
      </c>
      <c r="F74" s="8">
        <v>4</v>
      </c>
      <c r="G74" s="21">
        <v>3</v>
      </c>
      <c r="H74" s="21">
        <v>1</v>
      </c>
      <c r="I74" s="8">
        <v>1</v>
      </c>
      <c r="J74" s="12">
        <v>2</v>
      </c>
      <c r="K74" s="12">
        <v>0</v>
      </c>
      <c r="L74" s="12">
        <v>2</v>
      </c>
      <c r="M74" s="33">
        <v>5427</v>
      </c>
      <c r="N74" s="41">
        <v>34.644357999999997</v>
      </c>
      <c r="O74" s="33">
        <f>(Table13[[#This Row],[Ukupno (u mil. kuna)]]*1000000)/M74</f>
        <v>6383.7033351759719</v>
      </c>
      <c r="P74" s="41">
        <v>33.83379</v>
      </c>
      <c r="Q74" s="33">
        <f>(Table13[[#This Row],[Ukupno (u mil. kuna)2]]*1000000)/Table13[[#This Row],[Broj stanovnika 2021.*]]</f>
        <v>6234.3449419568824</v>
      </c>
      <c r="R74" s="41">
        <v>0.8105679999999964</v>
      </c>
      <c r="S74" s="51">
        <f>(Table13[[#This Row],[Ukupno (u mil. kuna)3]]*1000000)/Table13[[#This Row],[Broj stanovnika 2021.*]]</f>
        <v>149.35839321908907</v>
      </c>
    </row>
    <row r="75" spans="1:19" x14ac:dyDescent="0.25">
      <c r="A75" s="10" t="s">
        <v>18</v>
      </c>
      <c r="B75" s="11" t="s">
        <v>42</v>
      </c>
      <c r="C75" s="11" t="s">
        <v>98</v>
      </c>
      <c r="D75" s="12">
        <v>4</v>
      </c>
      <c r="E75" s="12">
        <v>4</v>
      </c>
      <c r="F75" s="8">
        <v>5</v>
      </c>
      <c r="G75" s="8">
        <v>5</v>
      </c>
      <c r="H75" s="8">
        <v>4</v>
      </c>
      <c r="I75" s="8">
        <v>4</v>
      </c>
      <c r="J75" s="12">
        <v>4</v>
      </c>
      <c r="K75" s="12">
        <v>3</v>
      </c>
      <c r="L75" s="12">
        <v>3</v>
      </c>
      <c r="M75" s="54">
        <v>10105</v>
      </c>
      <c r="N75" s="55">
        <v>43.644055000000002</v>
      </c>
      <c r="O75" s="54">
        <f>(Table13[[#This Row],[Ukupno (u mil. kuna)]]*1000000)/M75</f>
        <v>4319.0554181098469</v>
      </c>
      <c r="P75" s="55">
        <v>45.294797000000003</v>
      </c>
      <c r="Q75" s="54">
        <f>(Table13[[#This Row],[Ukupno (u mil. kuna)2]]*1000000)/Table13[[#This Row],[Broj stanovnika 2021.*]]</f>
        <v>4482.4143493320134</v>
      </c>
      <c r="R75" s="55">
        <v>-1.650742000000001</v>
      </c>
      <c r="S75" s="56">
        <f>(Table13[[#This Row],[Ukupno (u mil. kuna)3]]*1000000)/Table13[[#This Row],[Broj stanovnika 2021.*]]</f>
        <v>-163.35893122216734</v>
      </c>
    </row>
    <row r="76" spans="1:19" x14ac:dyDescent="0.25">
      <c r="A76" s="10" t="s">
        <v>12</v>
      </c>
      <c r="B76" s="11" t="s">
        <v>28</v>
      </c>
      <c r="C76" s="11" t="s">
        <v>99</v>
      </c>
      <c r="D76" s="12">
        <v>5</v>
      </c>
      <c r="E76" s="12">
        <v>5</v>
      </c>
      <c r="F76" s="8">
        <v>5</v>
      </c>
      <c r="G76" s="21">
        <v>4</v>
      </c>
      <c r="H76" s="21">
        <v>4</v>
      </c>
      <c r="I76" s="8">
        <v>1</v>
      </c>
      <c r="J76" s="12">
        <v>1</v>
      </c>
      <c r="K76" s="12">
        <v>1</v>
      </c>
      <c r="L76" s="12">
        <v>0</v>
      </c>
      <c r="M76" s="33">
        <v>2529</v>
      </c>
      <c r="N76" s="41">
        <v>13.245324</v>
      </c>
      <c r="O76" s="33">
        <f>(Table13[[#This Row],[Ukupno (u mil. kuna)]]*1000000)/M76</f>
        <v>5237.3760379596679</v>
      </c>
      <c r="P76" s="41">
        <v>13.780447000000001</v>
      </c>
      <c r="Q76" s="33">
        <f>(Table13[[#This Row],[Ukupno (u mil. kuna)2]]*1000000)/Table13[[#This Row],[Broj stanovnika 2021.*]]</f>
        <v>5448.9707394226971</v>
      </c>
      <c r="R76" s="41">
        <v>-0.53512300000000046</v>
      </c>
      <c r="S76" s="51">
        <f>(Table13[[#This Row],[Ukupno (u mil. kuna)3]]*1000000)/Table13[[#This Row],[Broj stanovnika 2021.*]]</f>
        <v>-211.59470146302905</v>
      </c>
    </row>
    <row r="77" spans="1:19" x14ac:dyDescent="0.25">
      <c r="A77" s="10" t="s">
        <v>12</v>
      </c>
      <c r="B77" s="11" t="s">
        <v>37</v>
      </c>
      <c r="C77" s="11" t="s">
        <v>100</v>
      </c>
      <c r="D77" s="12">
        <v>5</v>
      </c>
      <c r="E77" s="12">
        <v>5</v>
      </c>
      <c r="F77" s="8">
        <v>5</v>
      </c>
      <c r="G77" s="21">
        <v>5</v>
      </c>
      <c r="H77" s="21">
        <v>5</v>
      </c>
      <c r="I77" s="8">
        <v>5</v>
      </c>
      <c r="J77" s="12">
        <v>5</v>
      </c>
      <c r="K77" s="12">
        <v>4</v>
      </c>
      <c r="L77" s="12">
        <v>0</v>
      </c>
      <c r="M77" s="29">
        <v>739</v>
      </c>
      <c r="N77" s="41">
        <v>2.5553340000000002</v>
      </c>
      <c r="O77" s="33">
        <f>(Table13[[#This Row],[Ukupno (u mil. kuna)]]*1000000)/M77</f>
        <v>3457.826792963464</v>
      </c>
      <c r="P77" s="41">
        <v>2.2684519999999999</v>
      </c>
      <c r="Q77" s="33">
        <f>(Table13[[#This Row],[Ukupno (u mil. kuna)2]]*1000000)/Table13[[#This Row],[Broj stanovnika 2021.*]]</f>
        <v>3069.6238159675236</v>
      </c>
      <c r="R77" s="41">
        <v>0.2868820000000003</v>
      </c>
      <c r="S77" s="51">
        <f>(Table13[[#This Row],[Ukupno (u mil. kuna)3]]*1000000)/Table13[[#This Row],[Broj stanovnika 2021.*]]</f>
        <v>388.20297699594084</v>
      </c>
    </row>
    <row r="78" spans="1:19" x14ac:dyDescent="0.25">
      <c r="A78" s="10" t="s">
        <v>18</v>
      </c>
      <c r="B78" s="11" t="s">
        <v>19</v>
      </c>
      <c r="C78" s="11" t="s">
        <v>103</v>
      </c>
      <c r="D78" s="12">
        <v>5</v>
      </c>
      <c r="E78" s="12">
        <v>5</v>
      </c>
      <c r="F78" s="8">
        <v>5</v>
      </c>
      <c r="G78" s="21">
        <v>5</v>
      </c>
      <c r="H78" s="21">
        <v>5</v>
      </c>
      <c r="I78" s="8">
        <v>5</v>
      </c>
      <c r="J78" s="12">
        <v>5</v>
      </c>
      <c r="K78" s="12">
        <v>4</v>
      </c>
      <c r="L78" s="12">
        <v>3</v>
      </c>
      <c r="M78" s="33">
        <v>5135</v>
      </c>
      <c r="N78" s="41">
        <v>31.553135999999999</v>
      </c>
      <c r="O78" s="33">
        <f>(Table13[[#This Row],[Ukupno (u mil. kuna)]]*1000000)/M78</f>
        <v>6144.7197663096395</v>
      </c>
      <c r="P78" s="41">
        <v>36.647998999999999</v>
      </c>
      <c r="Q78" s="33">
        <f>(Table13[[#This Row],[Ukupno (u mil. kuna)2]]*1000000)/Table13[[#This Row],[Broj stanovnika 2021.*]]</f>
        <v>7136.9034079844205</v>
      </c>
      <c r="R78" s="41">
        <v>-5.0948630000000001</v>
      </c>
      <c r="S78" s="51">
        <f>(Table13[[#This Row],[Ukupno (u mil. kuna)3]]*1000000)/Table13[[#This Row],[Broj stanovnika 2021.*]]</f>
        <v>-992.18364167478092</v>
      </c>
    </row>
    <row r="79" spans="1:19" x14ac:dyDescent="0.25">
      <c r="A79" s="10" t="s">
        <v>12</v>
      </c>
      <c r="B79" s="11" t="s">
        <v>30</v>
      </c>
      <c r="C79" s="11" t="s">
        <v>104</v>
      </c>
      <c r="D79" s="12">
        <v>5</v>
      </c>
      <c r="E79" s="12">
        <v>5</v>
      </c>
      <c r="F79" s="8">
        <v>5</v>
      </c>
      <c r="G79" s="21">
        <v>5</v>
      </c>
      <c r="H79" s="21">
        <v>5</v>
      </c>
      <c r="I79" s="8">
        <v>4</v>
      </c>
      <c r="J79" s="12">
        <v>3</v>
      </c>
      <c r="K79" s="12">
        <v>3</v>
      </c>
      <c r="L79" s="12">
        <v>1</v>
      </c>
      <c r="M79" s="33">
        <v>2530</v>
      </c>
      <c r="N79" s="41">
        <v>7.2921800000000001</v>
      </c>
      <c r="O79" s="33">
        <f>(Table13[[#This Row],[Ukupno (u mil. kuna)]]*1000000)/M79</f>
        <v>2882.284584980237</v>
      </c>
      <c r="P79" s="41">
        <v>7.961023</v>
      </c>
      <c r="Q79" s="33">
        <f>(Table13[[#This Row],[Ukupno (u mil. kuna)2]]*1000000)/Table13[[#This Row],[Broj stanovnika 2021.*]]</f>
        <v>3146.6494071146244</v>
      </c>
      <c r="R79" s="41">
        <v>-0.66884299999999985</v>
      </c>
      <c r="S79" s="51">
        <f>(Table13[[#This Row],[Ukupno (u mil. kuna)3]]*1000000)/Table13[[#This Row],[Broj stanovnika 2021.*]]</f>
        <v>-264.36482213438728</v>
      </c>
    </row>
    <row r="80" spans="1:19" x14ac:dyDescent="0.25">
      <c r="A80" s="10" t="s">
        <v>12</v>
      </c>
      <c r="B80" s="11" t="s">
        <v>42</v>
      </c>
      <c r="C80" s="11" t="s">
        <v>105</v>
      </c>
      <c r="D80" s="12">
        <v>5</v>
      </c>
      <c r="E80" s="12">
        <v>5</v>
      </c>
      <c r="F80" s="8">
        <v>4</v>
      </c>
      <c r="G80" s="21">
        <v>4</v>
      </c>
      <c r="H80" s="21">
        <v>4</v>
      </c>
      <c r="I80" s="8">
        <v>3</v>
      </c>
      <c r="J80" s="12">
        <v>3</v>
      </c>
      <c r="K80" s="12">
        <v>2</v>
      </c>
      <c r="L80" s="12">
        <v>0</v>
      </c>
      <c r="M80" s="33">
        <v>1978</v>
      </c>
      <c r="N80" s="41">
        <v>10.583684</v>
      </c>
      <c r="O80" s="33">
        <f>(Table13[[#This Row],[Ukupno (u mil. kuna)]]*1000000)/M80</f>
        <v>5350.699696663296</v>
      </c>
      <c r="P80" s="41">
        <v>13.112030000000001</v>
      </c>
      <c r="Q80" s="33">
        <f>(Table13[[#This Row],[Ukupno (u mil. kuna)2]]*1000000)/Table13[[#This Row],[Broj stanovnika 2021.*]]</f>
        <v>6628.9332659251768</v>
      </c>
      <c r="R80" s="41">
        <v>-2.5283460000000009</v>
      </c>
      <c r="S80" s="51">
        <f>(Table13[[#This Row],[Ukupno (u mil. kuna)3]]*1000000)/Table13[[#This Row],[Broj stanovnika 2021.*]]</f>
        <v>-1278.2335692618813</v>
      </c>
    </row>
    <row r="81" spans="1:19" x14ac:dyDescent="0.25">
      <c r="A81" s="10" t="s">
        <v>12</v>
      </c>
      <c r="B81" s="11" t="s">
        <v>26</v>
      </c>
      <c r="C81" s="11" t="s">
        <v>106</v>
      </c>
      <c r="D81" s="12">
        <v>4</v>
      </c>
      <c r="E81" s="12">
        <v>3</v>
      </c>
      <c r="F81" s="8">
        <v>4</v>
      </c>
      <c r="G81" s="8">
        <v>4</v>
      </c>
      <c r="H81" s="8">
        <v>1</v>
      </c>
      <c r="I81" s="8">
        <v>0</v>
      </c>
      <c r="J81" s="12">
        <v>0</v>
      </c>
      <c r="K81" s="12">
        <v>0</v>
      </c>
      <c r="L81" s="12">
        <v>0</v>
      </c>
      <c r="M81" s="54">
        <v>2805</v>
      </c>
      <c r="N81" s="55">
        <v>8.2600180000000005</v>
      </c>
      <c r="O81" s="54">
        <f>(Table13[[#This Row],[Ukupno (u mil. kuna)]]*1000000)/M81</f>
        <v>2944.7479500891268</v>
      </c>
      <c r="P81" s="55">
        <v>8.0520449999999997</v>
      </c>
      <c r="Q81" s="54">
        <f>(Table13[[#This Row],[Ukupno (u mil. kuna)2]]*1000000)/Table13[[#This Row],[Broj stanovnika 2021.*]]</f>
        <v>2870.6042780748662</v>
      </c>
      <c r="R81" s="55">
        <v>0.20797300000000085</v>
      </c>
      <c r="S81" s="56">
        <f>(Table13[[#This Row],[Ukupno (u mil. kuna)3]]*1000000)/Table13[[#This Row],[Broj stanovnika 2021.*]]</f>
        <v>74.143672014260545</v>
      </c>
    </row>
    <row r="82" spans="1:19" x14ac:dyDescent="0.25">
      <c r="A82" s="10" t="s">
        <v>12</v>
      </c>
      <c r="B82" s="11" t="s">
        <v>19</v>
      </c>
      <c r="C82" s="11" t="s">
        <v>107</v>
      </c>
      <c r="D82" s="12">
        <v>5</v>
      </c>
      <c r="E82" s="12">
        <v>4</v>
      </c>
      <c r="F82" s="8">
        <v>5</v>
      </c>
      <c r="G82" s="21">
        <v>4</v>
      </c>
      <c r="H82" s="21">
        <v>5</v>
      </c>
      <c r="I82" s="8">
        <v>4</v>
      </c>
      <c r="J82" s="12">
        <v>5</v>
      </c>
      <c r="K82" s="12">
        <v>3</v>
      </c>
      <c r="L82" s="12">
        <v>3</v>
      </c>
      <c r="M82" s="33">
        <v>2150</v>
      </c>
      <c r="N82" s="41">
        <v>19.839009999999998</v>
      </c>
      <c r="O82" s="33">
        <f>(Table13[[#This Row],[Ukupno (u mil. kuna)]]*1000000)/M82</f>
        <v>9227.4465116279061</v>
      </c>
      <c r="P82" s="41">
        <v>17.246549000000002</v>
      </c>
      <c r="Q82" s="33">
        <f>(Table13[[#This Row],[Ukupno (u mil. kuna)2]]*1000000)/Table13[[#This Row],[Broj stanovnika 2021.*]]</f>
        <v>8021.6506976744186</v>
      </c>
      <c r="R82" s="41">
        <v>2.5924609999999966</v>
      </c>
      <c r="S82" s="51">
        <f>(Table13[[#This Row],[Ukupno (u mil. kuna)3]]*1000000)/Table13[[#This Row],[Broj stanovnika 2021.*]]</f>
        <v>1205.7958139534869</v>
      </c>
    </row>
    <row r="83" spans="1:19" x14ac:dyDescent="0.25">
      <c r="A83" s="10" t="s">
        <v>12</v>
      </c>
      <c r="B83" s="11" t="s">
        <v>37</v>
      </c>
      <c r="C83" s="11" t="s">
        <v>108</v>
      </c>
      <c r="D83" s="12">
        <v>5</v>
      </c>
      <c r="E83" s="12">
        <v>5</v>
      </c>
      <c r="F83" s="8">
        <v>5</v>
      </c>
      <c r="G83" s="21">
        <v>4</v>
      </c>
      <c r="H83" s="21">
        <v>4</v>
      </c>
      <c r="I83" s="8">
        <v>2</v>
      </c>
      <c r="J83" s="12">
        <v>2</v>
      </c>
      <c r="K83" s="12">
        <v>2</v>
      </c>
      <c r="L83" s="12">
        <v>1</v>
      </c>
      <c r="M83" s="33">
        <v>1923</v>
      </c>
      <c r="N83" s="41">
        <v>6.7214989999999997</v>
      </c>
      <c r="O83" s="33">
        <f>(Table13[[#This Row],[Ukupno (u mil. kuna)]]*1000000)/M83</f>
        <v>3495.3192927717109</v>
      </c>
      <c r="P83" s="41">
        <v>5.5327029999999997</v>
      </c>
      <c r="Q83" s="33">
        <f>(Table13[[#This Row],[Ukupno (u mil. kuna)2]]*1000000)/Table13[[#This Row],[Broj stanovnika 2021.*]]</f>
        <v>2877.1206448257931</v>
      </c>
      <c r="R83" s="41">
        <v>1.188796</v>
      </c>
      <c r="S83" s="51">
        <f>(Table13[[#This Row],[Ukupno (u mil. kuna)3]]*1000000)/Table13[[#This Row],[Broj stanovnika 2021.*]]</f>
        <v>618.19864794591786</v>
      </c>
    </row>
    <row r="84" spans="1:19" x14ac:dyDescent="0.25">
      <c r="A84" s="10" t="s">
        <v>12</v>
      </c>
      <c r="B84" s="11" t="s">
        <v>37</v>
      </c>
      <c r="C84" s="11" t="s">
        <v>109</v>
      </c>
      <c r="D84" s="12">
        <v>5</v>
      </c>
      <c r="E84" s="12">
        <v>5</v>
      </c>
      <c r="F84" s="8">
        <v>5</v>
      </c>
      <c r="G84" s="21">
        <v>4</v>
      </c>
      <c r="H84" s="21">
        <v>4</v>
      </c>
      <c r="I84" s="8">
        <v>3</v>
      </c>
      <c r="J84" s="12">
        <v>1</v>
      </c>
      <c r="K84" s="12">
        <v>2</v>
      </c>
      <c r="L84" s="12">
        <v>0</v>
      </c>
      <c r="M84" s="33">
        <v>1658</v>
      </c>
      <c r="N84" s="41">
        <v>5.8634370000000002</v>
      </c>
      <c r="O84" s="33">
        <f>(Table13[[#This Row],[Ukupno (u mil. kuna)]]*1000000)/M84</f>
        <v>3536.4517490952953</v>
      </c>
      <c r="P84" s="41">
        <v>5.5383639999999996</v>
      </c>
      <c r="Q84" s="33">
        <f>(Table13[[#This Row],[Ukupno (u mil. kuna)2]]*1000000)/Table13[[#This Row],[Broj stanovnika 2021.*]]</f>
        <v>3340.3884197828711</v>
      </c>
      <c r="R84" s="41">
        <v>0.32507300000000061</v>
      </c>
      <c r="S84" s="51">
        <f>(Table13[[#This Row],[Ukupno (u mil. kuna)3]]*1000000)/Table13[[#This Row],[Broj stanovnika 2021.*]]</f>
        <v>196.063329312425</v>
      </c>
    </row>
    <row r="85" spans="1:19" x14ac:dyDescent="0.25">
      <c r="A85" s="10" t="s">
        <v>12</v>
      </c>
      <c r="B85" s="11" t="s">
        <v>15</v>
      </c>
      <c r="C85" s="11" t="s">
        <v>110</v>
      </c>
      <c r="D85" s="12">
        <v>5</v>
      </c>
      <c r="E85" s="12">
        <v>2</v>
      </c>
      <c r="F85" s="8">
        <v>4</v>
      </c>
      <c r="G85" s="21">
        <v>2</v>
      </c>
      <c r="H85" s="21">
        <v>2</v>
      </c>
      <c r="I85" s="8">
        <v>1</v>
      </c>
      <c r="J85" s="12">
        <v>2</v>
      </c>
      <c r="K85" s="12">
        <v>2</v>
      </c>
      <c r="L85" s="12">
        <v>3</v>
      </c>
      <c r="M85" s="33">
        <v>1334</v>
      </c>
      <c r="N85" s="41">
        <v>6.9559680000000004</v>
      </c>
      <c r="O85" s="33">
        <f>(Table13[[#This Row],[Ukupno (u mil. kuna)]]*1000000)/M85</f>
        <v>5214.3688155922036</v>
      </c>
      <c r="P85" s="41">
        <v>7.3722500000000002</v>
      </c>
      <c r="Q85" s="33">
        <f>(Table13[[#This Row],[Ukupno (u mil. kuna)2]]*1000000)/Table13[[#This Row],[Broj stanovnika 2021.*]]</f>
        <v>5526.4242878560717</v>
      </c>
      <c r="R85" s="41">
        <v>-0.41628199999999982</v>
      </c>
      <c r="S85" s="51">
        <f>(Table13[[#This Row],[Ukupno (u mil. kuna)3]]*1000000)/Table13[[#This Row],[Broj stanovnika 2021.*]]</f>
        <v>-312.05547226386796</v>
      </c>
    </row>
    <row r="86" spans="1:19" x14ac:dyDescent="0.25">
      <c r="A86" s="10" t="s">
        <v>18</v>
      </c>
      <c r="B86" s="11" t="s">
        <v>30</v>
      </c>
      <c r="C86" s="11" t="s">
        <v>111</v>
      </c>
      <c r="D86" s="12">
        <v>5</v>
      </c>
      <c r="E86" s="12">
        <v>5</v>
      </c>
      <c r="F86" s="8">
        <v>5</v>
      </c>
      <c r="G86" s="21">
        <v>4</v>
      </c>
      <c r="H86" s="21">
        <v>5</v>
      </c>
      <c r="I86" s="8">
        <v>5</v>
      </c>
      <c r="J86" s="12">
        <v>3</v>
      </c>
      <c r="K86" s="12">
        <v>3</v>
      </c>
      <c r="L86" s="12">
        <v>3</v>
      </c>
      <c r="M86" s="33">
        <v>5326</v>
      </c>
      <c r="N86" s="41">
        <v>20.568360999999999</v>
      </c>
      <c r="O86" s="33">
        <f>(Table13[[#This Row],[Ukupno (u mil. kuna)]]*1000000)/M86</f>
        <v>3861.8777694329701</v>
      </c>
      <c r="P86" s="41">
        <v>21.539909000000002</v>
      </c>
      <c r="Q86" s="33">
        <f>(Table13[[#This Row],[Ukupno (u mil. kuna)2]]*1000000)/Table13[[#This Row],[Broj stanovnika 2021.*]]</f>
        <v>4044.2938415321069</v>
      </c>
      <c r="R86" s="41">
        <v>-0.97154800000000208</v>
      </c>
      <c r="S86" s="51">
        <f>(Table13[[#This Row],[Ukupno (u mil. kuna)3]]*1000000)/Table13[[#This Row],[Broj stanovnika 2021.*]]</f>
        <v>-182.4160720991367</v>
      </c>
    </row>
    <row r="87" spans="1:19" x14ac:dyDescent="0.25">
      <c r="A87" s="10" t="s">
        <v>12</v>
      </c>
      <c r="B87" s="11" t="s">
        <v>34</v>
      </c>
      <c r="C87" s="11" t="s">
        <v>112</v>
      </c>
      <c r="D87" s="12">
        <v>5</v>
      </c>
      <c r="E87" s="12">
        <v>5</v>
      </c>
      <c r="F87" s="8">
        <v>5</v>
      </c>
      <c r="G87" s="21">
        <v>1</v>
      </c>
      <c r="H87" s="21">
        <v>1</v>
      </c>
      <c r="I87" s="8">
        <v>1</v>
      </c>
      <c r="J87" s="12">
        <v>0</v>
      </c>
      <c r="K87" s="12">
        <v>1</v>
      </c>
      <c r="L87" s="12">
        <v>0</v>
      </c>
      <c r="M87" s="33">
        <v>2030</v>
      </c>
      <c r="N87" s="41">
        <v>6.941058</v>
      </c>
      <c r="O87" s="33">
        <f>(Table13[[#This Row],[Ukupno (u mil. kuna)]]*1000000)/M87</f>
        <v>3419.2403940886697</v>
      </c>
      <c r="P87" s="41">
        <v>8.7668730000000004</v>
      </c>
      <c r="Q87" s="33">
        <f>(Table13[[#This Row],[Ukupno (u mil. kuna)2]]*1000000)/Table13[[#This Row],[Broj stanovnika 2021.*]]</f>
        <v>4318.6566502463056</v>
      </c>
      <c r="R87" s="41">
        <v>-1.8258150000000004</v>
      </c>
      <c r="S87" s="51">
        <f>(Table13[[#This Row],[Ukupno (u mil. kuna)3]]*1000000)/Table13[[#This Row],[Broj stanovnika 2021.*]]</f>
        <v>-899.41625615763564</v>
      </c>
    </row>
    <row r="88" spans="1:19" x14ac:dyDescent="0.25">
      <c r="A88" s="10" t="s">
        <v>12</v>
      </c>
      <c r="B88" s="11" t="s">
        <v>28</v>
      </c>
      <c r="C88" s="11" t="s">
        <v>113</v>
      </c>
      <c r="D88" s="12">
        <v>5</v>
      </c>
      <c r="E88" s="12">
        <v>5</v>
      </c>
      <c r="F88" s="8">
        <v>5</v>
      </c>
      <c r="G88" s="21">
        <v>4</v>
      </c>
      <c r="H88" s="21">
        <v>5</v>
      </c>
      <c r="I88" s="8">
        <v>3</v>
      </c>
      <c r="J88" s="12">
        <v>3</v>
      </c>
      <c r="K88" s="12">
        <v>3</v>
      </c>
      <c r="L88" s="12">
        <v>1</v>
      </c>
      <c r="M88" s="33">
        <v>3059</v>
      </c>
      <c r="N88" s="41">
        <v>9.9239169999999994</v>
      </c>
      <c r="O88" s="33">
        <f>(Table13[[#This Row],[Ukupno (u mil. kuna)]]*1000000)/M88</f>
        <v>3244.1703170970904</v>
      </c>
      <c r="P88" s="41">
        <v>11.124126</v>
      </c>
      <c r="Q88" s="33">
        <f>(Table13[[#This Row],[Ukupno (u mil. kuna)2]]*1000000)/Table13[[#This Row],[Broj stanovnika 2021.*]]</f>
        <v>3636.5237005557374</v>
      </c>
      <c r="R88" s="41">
        <v>-1.200209000000001</v>
      </c>
      <c r="S88" s="51">
        <f>(Table13[[#This Row],[Ukupno (u mil. kuna)3]]*1000000)/Table13[[#This Row],[Broj stanovnika 2021.*]]</f>
        <v>-392.35338345864693</v>
      </c>
    </row>
    <row r="89" spans="1:19" x14ac:dyDescent="0.25">
      <c r="A89" s="10" t="s">
        <v>12</v>
      </c>
      <c r="B89" s="11" t="s">
        <v>37</v>
      </c>
      <c r="C89" s="11" t="s">
        <v>114</v>
      </c>
      <c r="D89" s="12">
        <v>5</v>
      </c>
      <c r="E89" s="12">
        <v>5</v>
      </c>
      <c r="F89" s="8">
        <v>3</v>
      </c>
      <c r="G89" s="21">
        <v>4</v>
      </c>
      <c r="H89" s="21">
        <v>2</v>
      </c>
      <c r="I89" s="8">
        <v>3</v>
      </c>
      <c r="J89" s="12">
        <v>3</v>
      </c>
      <c r="K89" s="12">
        <v>3</v>
      </c>
      <c r="L89" s="12">
        <v>3</v>
      </c>
      <c r="M89" s="33">
        <v>4043</v>
      </c>
      <c r="N89" s="41">
        <v>13.664882</v>
      </c>
      <c r="O89" s="33">
        <f>(Table13[[#This Row],[Ukupno (u mil. kuna)]]*1000000)/M89</f>
        <v>3379.8867177838238</v>
      </c>
      <c r="P89" s="41">
        <v>13.324164</v>
      </c>
      <c r="Q89" s="33">
        <f>(Table13[[#This Row],[Ukupno (u mil. kuna)2]]*1000000)/Table13[[#This Row],[Broj stanovnika 2021.*]]</f>
        <v>3295.6131585456346</v>
      </c>
      <c r="R89" s="41">
        <v>0.34071800000000074</v>
      </c>
      <c r="S89" s="51">
        <f>(Table13[[#This Row],[Ukupno (u mil. kuna)3]]*1000000)/Table13[[#This Row],[Broj stanovnika 2021.*]]</f>
        <v>84.273559238189648</v>
      </c>
    </row>
    <row r="90" spans="1:19" x14ac:dyDescent="0.25">
      <c r="A90" s="10" t="s">
        <v>12</v>
      </c>
      <c r="B90" s="11" t="s">
        <v>115</v>
      </c>
      <c r="C90" s="11" t="s">
        <v>116</v>
      </c>
      <c r="D90" s="12">
        <v>1</v>
      </c>
      <c r="E90" s="12">
        <v>2</v>
      </c>
      <c r="F90" s="8">
        <v>3</v>
      </c>
      <c r="G90" s="8">
        <v>3</v>
      </c>
      <c r="H90" s="8">
        <v>3</v>
      </c>
      <c r="I90" s="8">
        <v>3</v>
      </c>
      <c r="J90" s="12">
        <v>3</v>
      </c>
      <c r="K90" s="12">
        <v>2</v>
      </c>
      <c r="L90" s="12">
        <v>3</v>
      </c>
      <c r="M90" s="54">
        <v>1080</v>
      </c>
      <c r="N90" s="55">
        <v>8.1032050000000009</v>
      </c>
      <c r="O90" s="54">
        <f>(Table13[[#This Row],[Ukupno (u mil. kuna)]]*1000000)/M90</f>
        <v>7502.9675925925931</v>
      </c>
      <c r="P90" s="55">
        <v>7.9898990000000003</v>
      </c>
      <c r="Q90" s="54">
        <f>(Table13[[#This Row],[Ukupno (u mil. kuna)2]]*1000000)/Table13[[#This Row],[Broj stanovnika 2021.*]]</f>
        <v>7398.0546296296297</v>
      </c>
      <c r="R90" s="55">
        <v>0.11330600000000057</v>
      </c>
      <c r="S90" s="56">
        <f>(Table13[[#This Row],[Ukupno (u mil. kuna)3]]*1000000)/Table13[[#This Row],[Broj stanovnika 2021.*]]</f>
        <v>104.91296296296349</v>
      </c>
    </row>
    <row r="91" spans="1:19" x14ac:dyDescent="0.25">
      <c r="A91" s="10" t="s">
        <v>12</v>
      </c>
      <c r="B91" s="11" t="s">
        <v>69</v>
      </c>
      <c r="C91" s="11" t="s">
        <v>117</v>
      </c>
      <c r="D91" s="12">
        <v>2</v>
      </c>
      <c r="E91" s="12">
        <v>2</v>
      </c>
      <c r="F91" s="8">
        <v>1</v>
      </c>
      <c r="G91" s="8">
        <v>2</v>
      </c>
      <c r="H91" s="8">
        <v>0</v>
      </c>
      <c r="I91" s="8">
        <v>1</v>
      </c>
      <c r="J91" s="12">
        <v>0</v>
      </c>
      <c r="K91" s="12">
        <v>1</v>
      </c>
      <c r="L91" s="12">
        <v>0</v>
      </c>
      <c r="M91" s="54">
        <v>1366</v>
      </c>
      <c r="N91" s="55">
        <v>8.2354730000000007</v>
      </c>
      <c r="O91" s="54">
        <f>(Table13[[#This Row],[Ukupno (u mil. kuna)]]*1000000)/M91</f>
        <v>6028.8967789165454</v>
      </c>
      <c r="P91" s="55">
        <v>8.0922540000000005</v>
      </c>
      <c r="Q91" s="54">
        <f>(Table13[[#This Row],[Ukupno (u mil. kuna)2]]*1000000)/Table13[[#This Row],[Broj stanovnika 2021.*]]</f>
        <v>5924.0512445095173</v>
      </c>
      <c r="R91" s="55">
        <v>0.14321900000000021</v>
      </c>
      <c r="S91" s="56">
        <f>(Table13[[#This Row],[Ukupno (u mil. kuna)3]]*1000000)/Table13[[#This Row],[Broj stanovnika 2021.*]]</f>
        <v>104.84553440702797</v>
      </c>
    </row>
    <row r="92" spans="1:19" x14ac:dyDescent="0.25">
      <c r="A92" s="10" t="s">
        <v>18</v>
      </c>
      <c r="B92" s="11" t="s">
        <v>15</v>
      </c>
      <c r="C92" s="11" t="s">
        <v>118</v>
      </c>
      <c r="D92" s="12">
        <v>5</v>
      </c>
      <c r="E92" s="12">
        <v>4</v>
      </c>
      <c r="F92" s="8">
        <v>4</v>
      </c>
      <c r="G92" s="21">
        <v>3</v>
      </c>
      <c r="H92" s="21">
        <v>3</v>
      </c>
      <c r="I92" s="8">
        <v>3</v>
      </c>
      <c r="J92" s="12">
        <v>2</v>
      </c>
      <c r="K92" s="12">
        <v>3</v>
      </c>
      <c r="L92" s="12">
        <v>3</v>
      </c>
      <c r="M92" s="33">
        <v>8031</v>
      </c>
      <c r="N92" s="41">
        <v>38.631867</v>
      </c>
      <c r="O92" s="33">
        <f>(Table13[[#This Row],[Ukupno (u mil. kuna)]]*1000000)/M92</f>
        <v>4810.3432947329102</v>
      </c>
      <c r="P92" s="41">
        <v>38.401285999999999</v>
      </c>
      <c r="Q92" s="33">
        <f>(Table13[[#This Row],[Ukupno (u mil. kuna)2]]*1000000)/Table13[[#This Row],[Broj stanovnika 2021.*]]</f>
        <v>4781.6319262856432</v>
      </c>
      <c r="R92" s="41">
        <v>0.23058100000000081</v>
      </c>
      <c r="S92" s="51">
        <f>(Table13[[#This Row],[Ukupno (u mil. kuna)3]]*1000000)/Table13[[#This Row],[Broj stanovnika 2021.*]]</f>
        <v>28.711368447266942</v>
      </c>
    </row>
    <row r="93" spans="1:19" x14ac:dyDescent="0.25">
      <c r="A93" s="10" t="s">
        <v>12</v>
      </c>
      <c r="B93" s="11" t="s">
        <v>37</v>
      </c>
      <c r="C93" s="11" t="s">
        <v>119</v>
      </c>
      <c r="D93" s="12">
        <v>5</v>
      </c>
      <c r="E93" s="12">
        <v>5</v>
      </c>
      <c r="F93" s="8">
        <v>5</v>
      </c>
      <c r="G93" s="21">
        <v>5</v>
      </c>
      <c r="H93" s="21">
        <v>2</v>
      </c>
      <c r="I93" s="8">
        <v>1</v>
      </c>
      <c r="J93" s="12">
        <v>3</v>
      </c>
      <c r="K93" s="12">
        <v>2</v>
      </c>
      <c r="L93" s="12">
        <v>0</v>
      </c>
      <c r="M93" s="33">
        <v>1197</v>
      </c>
      <c r="N93" s="41">
        <v>5.0560980000000004</v>
      </c>
      <c r="O93" s="33">
        <f>(Table13[[#This Row],[Ukupno (u mil. kuna)]]*1000000)/M93</f>
        <v>4223.9749373433588</v>
      </c>
      <c r="P93" s="41">
        <v>8.3431689999999996</v>
      </c>
      <c r="Q93" s="33">
        <f>(Table13[[#This Row],[Ukupno (u mil. kuna)2]]*1000000)/Table13[[#This Row],[Broj stanovnika 2021.*]]</f>
        <v>6970.0659983291562</v>
      </c>
      <c r="R93" s="41">
        <v>-3.2870709999999992</v>
      </c>
      <c r="S93" s="51">
        <f>(Table13[[#This Row],[Ukupno (u mil. kuna)3]]*1000000)/Table13[[#This Row],[Broj stanovnika 2021.*]]</f>
        <v>-2746.091060985797</v>
      </c>
    </row>
    <row r="94" spans="1:19" x14ac:dyDescent="0.25">
      <c r="A94" s="10" t="s">
        <v>12</v>
      </c>
      <c r="B94" s="11" t="s">
        <v>28</v>
      </c>
      <c r="C94" s="11" t="s">
        <v>120</v>
      </c>
      <c r="D94" s="12">
        <v>4</v>
      </c>
      <c r="E94" s="12">
        <v>3</v>
      </c>
      <c r="F94" s="8">
        <v>4</v>
      </c>
      <c r="G94" s="8">
        <v>3</v>
      </c>
      <c r="H94" s="8">
        <v>3</v>
      </c>
      <c r="I94" s="8">
        <v>3</v>
      </c>
      <c r="J94" s="12">
        <v>3</v>
      </c>
      <c r="K94" s="12">
        <v>2</v>
      </c>
      <c r="L94" s="12">
        <v>3</v>
      </c>
      <c r="M94" s="54">
        <v>1058</v>
      </c>
      <c r="N94" s="55">
        <v>5.9548509999999997</v>
      </c>
      <c r="O94" s="54">
        <f>(Table13[[#This Row],[Ukupno (u mil. kuna)]]*1000000)/M94</f>
        <v>5628.4035916824196</v>
      </c>
      <c r="P94" s="55">
        <v>4.6308999999999996</v>
      </c>
      <c r="Q94" s="54">
        <f>(Table13[[#This Row],[Ukupno (u mil. kuna)2]]*1000000)/Table13[[#This Row],[Broj stanovnika 2021.*]]</f>
        <v>4377.0321361058604</v>
      </c>
      <c r="R94" s="55">
        <v>1.3239510000000001</v>
      </c>
      <c r="S94" s="56">
        <f>(Table13[[#This Row],[Ukupno (u mil. kuna)3]]*1000000)/Table13[[#This Row],[Broj stanovnika 2021.*]]</f>
        <v>1251.3714555765596</v>
      </c>
    </row>
    <row r="95" spans="1:19" x14ac:dyDescent="0.25">
      <c r="A95" s="10" t="s">
        <v>12</v>
      </c>
      <c r="B95" s="11" t="s">
        <v>23</v>
      </c>
      <c r="C95" s="11" t="s">
        <v>121</v>
      </c>
      <c r="D95" s="12">
        <v>5</v>
      </c>
      <c r="E95" s="12">
        <v>5</v>
      </c>
      <c r="F95" s="8">
        <v>5</v>
      </c>
      <c r="G95" s="21">
        <v>5</v>
      </c>
      <c r="H95" s="21">
        <v>4</v>
      </c>
      <c r="I95" s="8">
        <v>4</v>
      </c>
      <c r="J95" s="12">
        <v>3</v>
      </c>
      <c r="K95" s="12">
        <v>3</v>
      </c>
      <c r="L95" s="12">
        <v>1</v>
      </c>
      <c r="M95" s="33">
        <v>2541</v>
      </c>
      <c r="N95" s="41">
        <v>7.452261</v>
      </c>
      <c r="O95" s="33">
        <f>(Table13[[#This Row],[Ukupno (u mil. kuna)]]*1000000)/M95</f>
        <v>2932.806375442739</v>
      </c>
      <c r="P95" s="41">
        <v>6.6338939999999997</v>
      </c>
      <c r="Q95" s="33">
        <f>(Table13[[#This Row],[Ukupno (u mil. kuna)2]]*1000000)/Table13[[#This Row],[Broj stanovnika 2021.*]]</f>
        <v>2610.7414403778039</v>
      </c>
      <c r="R95" s="41">
        <v>0.81836700000000029</v>
      </c>
      <c r="S95" s="51">
        <f>(Table13[[#This Row],[Ukupno (u mil. kuna)3]]*1000000)/Table13[[#This Row],[Broj stanovnika 2021.*]]</f>
        <v>322.06493506493518</v>
      </c>
    </row>
    <row r="96" spans="1:19" x14ac:dyDescent="0.25">
      <c r="A96" s="10" t="s">
        <v>12</v>
      </c>
      <c r="B96" s="11" t="s">
        <v>15</v>
      </c>
      <c r="C96" s="11" t="s">
        <v>122</v>
      </c>
      <c r="D96" s="12">
        <v>5</v>
      </c>
      <c r="E96" s="12">
        <v>5</v>
      </c>
      <c r="F96" s="8">
        <v>5</v>
      </c>
      <c r="G96" s="21">
        <v>5</v>
      </c>
      <c r="H96" s="21">
        <v>5</v>
      </c>
      <c r="I96" s="8">
        <v>3</v>
      </c>
      <c r="J96" s="12">
        <v>4</v>
      </c>
      <c r="K96" s="12">
        <v>0</v>
      </c>
      <c r="L96" s="12">
        <v>0</v>
      </c>
      <c r="M96" s="33">
        <v>1949</v>
      </c>
      <c r="N96" s="41">
        <v>11.808843</v>
      </c>
      <c r="O96" s="33">
        <f>(Table13[[#This Row],[Ukupno (u mil. kuna)]]*1000000)/M96</f>
        <v>6058.9240636223703</v>
      </c>
      <c r="P96" s="41">
        <v>11.025207</v>
      </c>
      <c r="Q96" s="33">
        <f>(Table13[[#This Row],[Ukupno (u mil. kuna)2]]*1000000)/Table13[[#This Row],[Broj stanovnika 2021.*]]</f>
        <v>5656.853258081067</v>
      </c>
      <c r="R96" s="41">
        <v>0.78363599999999956</v>
      </c>
      <c r="S96" s="51">
        <f>(Table13[[#This Row],[Ukupno (u mil. kuna)3]]*1000000)/Table13[[#This Row],[Broj stanovnika 2021.*]]</f>
        <v>402.070805541303</v>
      </c>
    </row>
    <row r="97" spans="1:19" x14ac:dyDescent="0.25">
      <c r="A97" s="10" t="s">
        <v>12</v>
      </c>
      <c r="B97" s="11" t="s">
        <v>13</v>
      </c>
      <c r="C97" s="11" t="s">
        <v>124</v>
      </c>
      <c r="D97" s="12">
        <v>5</v>
      </c>
      <c r="E97" s="12">
        <v>4</v>
      </c>
      <c r="F97" s="8">
        <v>4</v>
      </c>
      <c r="G97" s="21">
        <v>4</v>
      </c>
      <c r="H97" s="21">
        <v>2</v>
      </c>
      <c r="I97" s="8">
        <v>3</v>
      </c>
      <c r="J97" s="12">
        <v>4</v>
      </c>
      <c r="K97" s="12">
        <v>3</v>
      </c>
      <c r="L97" s="12">
        <v>3</v>
      </c>
      <c r="M97" s="33">
        <v>3662</v>
      </c>
      <c r="N97" s="41">
        <v>25.564032999999998</v>
      </c>
      <c r="O97" s="33">
        <f>(Table13[[#This Row],[Ukupno (u mil. kuna)]]*1000000)/M97</f>
        <v>6980.8937738940467</v>
      </c>
      <c r="P97" s="41">
        <v>24.354239</v>
      </c>
      <c r="Q97" s="33">
        <f>(Table13[[#This Row],[Ukupno (u mil. kuna)2]]*1000000)/Table13[[#This Row],[Broj stanovnika 2021.*]]</f>
        <v>6650.5294920808301</v>
      </c>
      <c r="R97" s="41">
        <v>1.2097939999999987</v>
      </c>
      <c r="S97" s="51">
        <f>(Table13[[#This Row],[Ukupno (u mil. kuna)3]]*1000000)/Table13[[#This Row],[Broj stanovnika 2021.*]]</f>
        <v>330.36428181321645</v>
      </c>
    </row>
    <row r="98" spans="1:19" x14ac:dyDescent="0.25">
      <c r="A98" s="10" t="s">
        <v>12</v>
      </c>
      <c r="B98" s="11" t="s">
        <v>15</v>
      </c>
      <c r="C98" s="11" t="s">
        <v>123</v>
      </c>
      <c r="D98" s="12">
        <v>5</v>
      </c>
      <c r="E98" s="12">
        <v>3</v>
      </c>
      <c r="F98" s="8">
        <v>2</v>
      </c>
      <c r="G98" s="21">
        <v>3</v>
      </c>
      <c r="H98" s="21">
        <v>2</v>
      </c>
      <c r="I98" s="8">
        <v>0</v>
      </c>
      <c r="J98" s="12">
        <v>1</v>
      </c>
      <c r="K98" s="12">
        <v>2</v>
      </c>
      <c r="L98" s="12">
        <v>0</v>
      </c>
      <c r="M98" s="33">
        <v>2126</v>
      </c>
      <c r="N98" s="41">
        <v>14.160121</v>
      </c>
      <c r="O98" s="33">
        <f>(Table13[[#This Row],[Ukupno (u mil. kuna)]]*1000000)/M98</f>
        <v>6660.4520225776105</v>
      </c>
      <c r="P98" s="41">
        <v>15.512197</v>
      </c>
      <c r="Q98" s="33">
        <f>(Table13[[#This Row],[Ukupno (u mil. kuna)2]]*1000000)/Table13[[#This Row],[Broj stanovnika 2021.*]]</f>
        <v>7296.4238005644402</v>
      </c>
      <c r="R98" s="41">
        <v>-1.3520760000000003</v>
      </c>
      <c r="S98" s="51">
        <f>(Table13[[#This Row],[Ukupno (u mil. kuna)3]]*1000000)/Table13[[#This Row],[Broj stanovnika 2021.*]]</f>
        <v>-635.97177798682981</v>
      </c>
    </row>
    <row r="99" spans="1:19" x14ac:dyDescent="0.25">
      <c r="A99" s="10" t="s">
        <v>18</v>
      </c>
      <c r="B99" s="11" t="s">
        <v>46</v>
      </c>
      <c r="C99" s="11" t="s">
        <v>125</v>
      </c>
      <c r="D99" s="12">
        <v>5</v>
      </c>
      <c r="E99" s="12">
        <v>5</v>
      </c>
      <c r="F99" s="8">
        <v>5</v>
      </c>
      <c r="G99" s="21">
        <v>5</v>
      </c>
      <c r="H99" s="21">
        <v>4</v>
      </c>
      <c r="I99" s="8">
        <v>4</v>
      </c>
      <c r="J99" s="12">
        <v>4</v>
      </c>
      <c r="K99" s="12">
        <v>4</v>
      </c>
      <c r="L99" s="12">
        <v>4</v>
      </c>
      <c r="M99" s="33">
        <v>6276</v>
      </c>
      <c r="N99" s="41">
        <v>40.019221000000002</v>
      </c>
      <c r="O99" s="33">
        <f>(Table13[[#This Row],[Ukupno (u mil. kuna)]]*1000000)/M99</f>
        <v>6376.5489165073295</v>
      </c>
      <c r="P99" s="41">
        <v>44.396647000000002</v>
      </c>
      <c r="Q99" s="33">
        <f>(Table13[[#This Row],[Ukupno (u mil. kuna)2]]*1000000)/Table13[[#This Row],[Broj stanovnika 2021.*]]</f>
        <v>7074.0355321861061</v>
      </c>
      <c r="R99" s="41">
        <v>-4.3774259999999998</v>
      </c>
      <c r="S99" s="51">
        <f>(Table13[[#This Row],[Ukupno (u mil. kuna)3]]*1000000)/Table13[[#This Row],[Broj stanovnika 2021.*]]</f>
        <v>-697.48661567877627</v>
      </c>
    </row>
    <row r="100" spans="1:19" x14ac:dyDescent="0.25">
      <c r="A100" s="10" t="s">
        <v>12</v>
      </c>
      <c r="B100" s="11" t="s">
        <v>101</v>
      </c>
      <c r="C100" s="11" t="s">
        <v>126</v>
      </c>
      <c r="D100" s="12">
        <v>5</v>
      </c>
      <c r="E100" s="12">
        <v>5</v>
      </c>
      <c r="F100" s="8">
        <v>5</v>
      </c>
      <c r="G100" s="21">
        <v>5</v>
      </c>
      <c r="H100" s="21">
        <v>5</v>
      </c>
      <c r="I100" s="8">
        <v>5</v>
      </c>
      <c r="J100" s="12">
        <v>4</v>
      </c>
      <c r="K100" s="12">
        <v>4</v>
      </c>
      <c r="L100" s="12">
        <v>2</v>
      </c>
      <c r="M100" s="33">
        <v>1533</v>
      </c>
      <c r="N100" s="41">
        <v>7.5898450000000004</v>
      </c>
      <c r="O100" s="33">
        <f>(Table13[[#This Row],[Ukupno (u mil. kuna)]]*1000000)/M100</f>
        <v>4950.9752120026096</v>
      </c>
      <c r="P100" s="41">
        <v>6.2136529999999999</v>
      </c>
      <c r="Q100" s="33">
        <f>(Table13[[#This Row],[Ukupno (u mil. kuna)2]]*1000000)/Table13[[#This Row],[Broj stanovnika 2021.*]]</f>
        <v>4053.2635355512066</v>
      </c>
      <c r="R100" s="41">
        <v>1.3761920000000005</v>
      </c>
      <c r="S100" s="51">
        <f>(Table13[[#This Row],[Ukupno (u mil. kuna)3]]*1000000)/Table13[[#This Row],[Broj stanovnika 2021.*]]</f>
        <v>897.71167645140281</v>
      </c>
    </row>
    <row r="101" spans="1:19" x14ac:dyDescent="0.25">
      <c r="A101" s="10" t="s">
        <v>12</v>
      </c>
      <c r="B101" s="11" t="s">
        <v>32</v>
      </c>
      <c r="C101" s="11" t="s">
        <v>127</v>
      </c>
      <c r="D101" s="12">
        <v>5</v>
      </c>
      <c r="E101" s="12">
        <v>4</v>
      </c>
      <c r="F101" s="8">
        <v>4</v>
      </c>
      <c r="G101" s="21">
        <v>4</v>
      </c>
      <c r="H101" s="21">
        <v>4</v>
      </c>
      <c r="I101" s="8">
        <v>4</v>
      </c>
      <c r="J101" s="12">
        <v>4</v>
      </c>
      <c r="K101" s="12">
        <v>2</v>
      </c>
      <c r="L101" s="12">
        <v>1</v>
      </c>
      <c r="M101" s="33">
        <v>4520</v>
      </c>
      <c r="N101" s="41">
        <v>17.955100999999999</v>
      </c>
      <c r="O101" s="33">
        <f>(Table13[[#This Row],[Ukupno (u mil. kuna)]]*1000000)/M101</f>
        <v>3972.367477876106</v>
      </c>
      <c r="P101" s="41">
        <v>18.608025999999999</v>
      </c>
      <c r="Q101" s="33">
        <f>(Table13[[#This Row],[Ukupno (u mil. kuna)2]]*1000000)/Table13[[#This Row],[Broj stanovnika 2021.*]]</f>
        <v>4116.8199115044245</v>
      </c>
      <c r="R101" s="41">
        <v>-0.65292499999999976</v>
      </c>
      <c r="S101" s="51">
        <f>(Table13[[#This Row],[Ukupno (u mil. kuna)3]]*1000000)/Table13[[#This Row],[Broj stanovnika 2021.*]]</f>
        <v>-144.45243362831854</v>
      </c>
    </row>
    <row r="102" spans="1:19" x14ac:dyDescent="0.25">
      <c r="A102" s="10" t="s">
        <v>12</v>
      </c>
      <c r="B102" s="11" t="s">
        <v>32</v>
      </c>
      <c r="C102" s="11" t="s">
        <v>128</v>
      </c>
      <c r="D102" s="12">
        <v>5</v>
      </c>
      <c r="E102" s="12">
        <v>5</v>
      </c>
      <c r="F102" s="8">
        <v>5</v>
      </c>
      <c r="G102" s="21">
        <v>5</v>
      </c>
      <c r="H102" s="21">
        <v>5</v>
      </c>
      <c r="I102" s="8">
        <v>5</v>
      </c>
      <c r="J102" s="12">
        <v>5</v>
      </c>
      <c r="K102" s="12">
        <v>1</v>
      </c>
      <c r="L102" s="12">
        <v>2</v>
      </c>
      <c r="M102" s="33">
        <v>1192</v>
      </c>
      <c r="N102" s="41">
        <v>6.2815669999999999</v>
      </c>
      <c r="O102" s="33">
        <f>(Table13[[#This Row],[Ukupno (u mil. kuna)]]*1000000)/M102</f>
        <v>5269.7709731543628</v>
      </c>
      <c r="P102" s="41">
        <v>7.0625770000000001</v>
      </c>
      <c r="Q102" s="33">
        <f>(Table13[[#This Row],[Ukupno (u mil. kuna)2]]*1000000)/Table13[[#This Row],[Broj stanovnika 2021.*]]</f>
        <v>5924.9807046979868</v>
      </c>
      <c r="R102" s="41">
        <v>-0.7810100000000002</v>
      </c>
      <c r="S102" s="51">
        <f>(Table13[[#This Row],[Ukupno (u mil. kuna)3]]*1000000)/Table13[[#This Row],[Broj stanovnika 2021.*]]</f>
        <v>-655.20973154362434</v>
      </c>
    </row>
    <row r="103" spans="1:19" x14ac:dyDescent="0.25">
      <c r="A103" s="10" t="s">
        <v>12</v>
      </c>
      <c r="B103" s="11" t="s">
        <v>55</v>
      </c>
      <c r="C103" s="11" t="s">
        <v>129</v>
      </c>
      <c r="D103" s="12">
        <v>5</v>
      </c>
      <c r="E103" s="12">
        <v>5</v>
      </c>
      <c r="F103" s="8">
        <v>5</v>
      </c>
      <c r="G103" s="21">
        <v>5</v>
      </c>
      <c r="H103" s="21">
        <v>5</v>
      </c>
      <c r="I103" s="8">
        <v>3</v>
      </c>
      <c r="J103" s="12">
        <v>4</v>
      </c>
      <c r="K103" s="12">
        <v>1</v>
      </c>
      <c r="L103" s="12">
        <v>0</v>
      </c>
      <c r="M103" s="33">
        <v>1636</v>
      </c>
      <c r="N103" s="41">
        <v>11.974197999999999</v>
      </c>
      <c r="O103" s="33">
        <f>(Table13[[#This Row],[Ukupno (u mil. kuna)]]*1000000)/M103</f>
        <v>7319.191931540342</v>
      </c>
      <c r="P103" s="41">
        <v>13.118836</v>
      </c>
      <c r="Q103" s="33">
        <f>(Table13[[#This Row],[Ukupno (u mil. kuna)2]]*1000000)/Table13[[#This Row],[Broj stanovnika 2021.*]]</f>
        <v>8018.8484107579461</v>
      </c>
      <c r="R103" s="41">
        <v>-1.1446380000000005</v>
      </c>
      <c r="S103" s="51">
        <f>(Table13[[#This Row],[Ukupno (u mil. kuna)3]]*1000000)/Table13[[#This Row],[Broj stanovnika 2021.*]]</f>
        <v>-699.65647921760421</v>
      </c>
    </row>
    <row r="104" spans="1:19" x14ac:dyDescent="0.25">
      <c r="A104" s="10" t="s">
        <v>54</v>
      </c>
      <c r="B104" s="11" t="s">
        <v>55</v>
      </c>
      <c r="C104" s="11" t="s">
        <v>55</v>
      </c>
      <c r="D104" s="12">
        <v>5</v>
      </c>
      <c r="E104" s="12">
        <v>5</v>
      </c>
      <c r="F104" s="8">
        <v>5</v>
      </c>
      <c r="G104" s="21">
        <v>5</v>
      </c>
      <c r="H104" s="21">
        <v>5</v>
      </c>
      <c r="I104" s="8">
        <v>5</v>
      </c>
      <c r="J104" s="12">
        <v>5</v>
      </c>
      <c r="K104" s="12">
        <v>5</v>
      </c>
      <c r="L104" s="12">
        <v>4</v>
      </c>
      <c r="M104" s="33">
        <v>115564</v>
      </c>
      <c r="N104" s="41">
        <v>191.338334</v>
      </c>
      <c r="O104" s="33">
        <f>(Table13[[#This Row],[Ukupno (u mil. kuna)]]*1000000)/M104</f>
        <v>1655.6915129279014</v>
      </c>
      <c r="P104" s="41">
        <v>185.21787699999999</v>
      </c>
      <c r="Q104" s="33">
        <f>(Table13[[#This Row],[Ukupno (u mil. kuna)2]]*1000000)/Table13[[#This Row],[Broj stanovnika 2021.*]]</f>
        <v>1602.7298899311204</v>
      </c>
      <c r="R104" s="41">
        <v>6.120457000000016</v>
      </c>
      <c r="S104" s="51">
        <f>(Table13[[#This Row],[Ukupno (u mil. kuna)3]]*1000000)/Table13[[#This Row],[Broj stanovnika 2021.*]]</f>
        <v>52.961622996781145</v>
      </c>
    </row>
    <row r="105" spans="1:19" x14ac:dyDescent="0.25">
      <c r="A105" s="10" t="s">
        <v>18</v>
      </c>
      <c r="B105" s="11" t="s">
        <v>55</v>
      </c>
      <c r="C105" s="11" t="s">
        <v>130</v>
      </c>
      <c r="D105" s="12">
        <v>5</v>
      </c>
      <c r="E105" s="12">
        <v>5</v>
      </c>
      <c r="F105" s="8">
        <v>5</v>
      </c>
      <c r="G105" s="21">
        <v>5</v>
      </c>
      <c r="H105" s="21">
        <v>5</v>
      </c>
      <c r="I105" s="8">
        <v>5</v>
      </c>
      <c r="J105" s="12">
        <v>5</v>
      </c>
      <c r="K105" s="12">
        <v>4</v>
      </c>
      <c r="L105" s="12">
        <v>5</v>
      </c>
      <c r="M105" s="33">
        <v>41562</v>
      </c>
      <c r="N105" s="41">
        <v>316.13314600000001</v>
      </c>
      <c r="O105" s="33">
        <f>(Table13[[#This Row],[Ukupno (u mil. kuna)]]*1000000)/M105</f>
        <v>7606.3025359703579</v>
      </c>
      <c r="P105" s="41">
        <v>384.91130900000002</v>
      </c>
      <c r="Q105" s="33">
        <f>(Table13[[#This Row],[Ukupno (u mil. kuna)2]]*1000000)/Table13[[#This Row],[Broj stanovnika 2021.*]]</f>
        <v>9261.1353880948936</v>
      </c>
      <c r="R105" s="41">
        <v>-68.778163000000006</v>
      </c>
      <c r="S105" s="51">
        <f>(Table13[[#This Row],[Ukupno (u mil. kuna)3]]*1000000)/Table13[[#This Row],[Broj stanovnika 2021.*]]</f>
        <v>-1654.8328521245369</v>
      </c>
    </row>
    <row r="106" spans="1:19" x14ac:dyDescent="0.25">
      <c r="A106" s="10" t="s">
        <v>18</v>
      </c>
      <c r="B106" s="11" t="s">
        <v>23</v>
      </c>
      <c r="C106" s="11" t="s">
        <v>131</v>
      </c>
      <c r="D106" s="12">
        <v>5</v>
      </c>
      <c r="E106" s="12">
        <v>5</v>
      </c>
      <c r="F106" s="8">
        <v>5</v>
      </c>
      <c r="G106" s="21">
        <v>5</v>
      </c>
      <c r="H106" s="21">
        <v>5</v>
      </c>
      <c r="I106" s="8">
        <v>5</v>
      </c>
      <c r="J106" s="12">
        <v>5</v>
      </c>
      <c r="K106" s="12">
        <v>5</v>
      </c>
      <c r="L106" s="12">
        <v>4</v>
      </c>
      <c r="M106" s="33">
        <v>10212</v>
      </c>
      <c r="N106" s="41">
        <v>36.619785</v>
      </c>
      <c r="O106" s="33">
        <f>(Table13[[#This Row],[Ukupno (u mil. kuna)]]*1000000)/M106</f>
        <v>3585.9562279670977</v>
      </c>
      <c r="P106" s="41">
        <v>37.66131</v>
      </c>
      <c r="Q106" s="33">
        <f>(Table13[[#This Row],[Ukupno (u mil. kuna)2]]*1000000)/Table13[[#This Row],[Broj stanovnika 2021.*]]</f>
        <v>3687.9465334900119</v>
      </c>
      <c r="R106" s="41">
        <v>-1.041525</v>
      </c>
      <c r="S106" s="51">
        <f>(Table13[[#This Row],[Ukupno (u mil. kuna)3]]*1000000)/Table13[[#This Row],[Broj stanovnika 2021.*]]</f>
        <v>-101.99030552291421</v>
      </c>
    </row>
    <row r="107" spans="1:19" x14ac:dyDescent="0.25">
      <c r="A107" s="10" t="s">
        <v>12</v>
      </c>
      <c r="B107" s="11" t="s">
        <v>26</v>
      </c>
      <c r="C107" s="11" t="s">
        <v>132</v>
      </c>
      <c r="D107" s="12">
        <v>3</v>
      </c>
      <c r="E107" s="12">
        <v>4</v>
      </c>
      <c r="F107" s="8">
        <v>4</v>
      </c>
      <c r="G107" s="21">
        <v>4</v>
      </c>
      <c r="H107" s="21">
        <v>3</v>
      </c>
      <c r="I107" s="8">
        <v>4</v>
      </c>
      <c r="J107" s="12">
        <v>0</v>
      </c>
      <c r="K107" s="12">
        <v>0</v>
      </c>
      <c r="L107" s="12">
        <v>0</v>
      </c>
      <c r="M107" s="54">
        <v>6876</v>
      </c>
      <c r="N107" s="55">
        <v>18.480414</v>
      </c>
      <c r="O107" s="54">
        <f>(Table13[[#This Row],[Ukupno (u mil. kuna)]]*1000000)/M107</f>
        <v>2687.6692844677136</v>
      </c>
      <c r="P107" s="55">
        <v>18.491434999999999</v>
      </c>
      <c r="Q107" s="54">
        <f>(Table13[[#This Row],[Ukupno (u mil. kuna)2]]*1000000)/Table13[[#This Row],[Broj stanovnika 2021.*]]</f>
        <v>2689.2721058755092</v>
      </c>
      <c r="R107" s="55">
        <v>-1.1020999999999503E-2</v>
      </c>
      <c r="S107" s="56">
        <f>(Table13[[#This Row],[Ukupno (u mil. kuna)3]]*1000000)/Table13[[#This Row],[Broj stanovnika 2021.*]]</f>
        <v>-1.6028214077951575</v>
      </c>
    </row>
    <row r="108" spans="1:19" x14ac:dyDescent="0.25">
      <c r="A108" s="10" t="s">
        <v>18</v>
      </c>
      <c r="B108" s="11" t="s">
        <v>133</v>
      </c>
      <c r="C108" s="11" t="s">
        <v>134</v>
      </c>
      <c r="D108" s="12">
        <v>5</v>
      </c>
      <c r="E108" s="12">
        <v>5</v>
      </c>
      <c r="F108" s="8">
        <v>5</v>
      </c>
      <c r="G108" s="21">
        <v>5</v>
      </c>
      <c r="H108" s="21">
        <v>5</v>
      </c>
      <c r="I108" s="8">
        <v>4</v>
      </c>
      <c r="J108" s="12">
        <v>2</v>
      </c>
      <c r="K108" s="12">
        <v>3</v>
      </c>
      <c r="L108" s="12">
        <v>3</v>
      </c>
      <c r="M108" s="54">
        <v>17676</v>
      </c>
      <c r="N108" s="55">
        <v>80.722579999999994</v>
      </c>
      <c r="O108" s="54">
        <f>(Table13[[#This Row],[Ukupno (u mil. kuna)]]*1000000)/M108</f>
        <v>4566.7899977370444</v>
      </c>
      <c r="P108" s="55">
        <v>75.446202</v>
      </c>
      <c r="Q108" s="54">
        <f>(Table13[[#This Row],[Ukupno (u mil. kuna)2]]*1000000)/Table13[[#This Row],[Broj stanovnika 2021.*]]</f>
        <v>4268.2847929395793</v>
      </c>
      <c r="R108" s="55">
        <v>5.276377999999994</v>
      </c>
      <c r="S108" s="56">
        <f>(Table13[[#This Row],[Ukupno (u mil. kuna)3]]*1000000)/Table13[[#This Row],[Broj stanovnika 2021.*]]</f>
        <v>298.50520479746518</v>
      </c>
    </row>
    <row r="109" spans="1:19" x14ac:dyDescent="0.25">
      <c r="A109" s="10" t="s">
        <v>12</v>
      </c>
      <c r="B109" s="11" t="s">
        <v>26</v>
      </c>
      <c r="C109" s="11" t="s">
        <v>135</v>
      </c>
      <c r="D109" s="12">
        <v>5</v>
      </c>
      <c r="E109" s="12">
        <v>5</v>
      </c>
      <c r="F109" s="8">
        <v>5</v>
      </c>
      <c r="G109" s="21">
        <v>5</v>
      </c>
      <c r="H109" s="21">
        <v>5</v>
      </c>
      <c r="I109" s="8">
        <v>5</v>
      </c>
      <c r="J109" s="12">
        <v>0</v>
      </c>
      <c r="K109" s="12">
        <v>1</v>
      </c>
      <c r="L109" s="12">
        <v>0</v>
      </c>
      <c r="M109" s="33">
        <v>3742</v>
      </c>
      <c r="N109" s="41">
        <v>37.533777999999998</v>
      </c>
      <c r="O109" s="33">
        <f>(Table13[[#This Row],[Ukupno (u mil. kuna)]]*1000000)/M109</f>
        <v>10030.405665419561</v>
      </c>
      <c r="P109" s="41">
        <v>39.058343999999998</v>
      </c>
      <c r="Q109" s="33">
        <f>(Table13[[#This Row],[Ukupno (u mil. kuna)2]]*1000000)/Table13[[#This Row],[Broj stanovnika 2021.*]]</f>
        <v>10437.825761624799</v>
      </c>
      <c r="R109" s="41">
        <v>-1.5245660000000001</v>
      </c>
      <c r="S109" s="51">
        <f>(Table13[[#This Row],[Ukupno (u mil. kuna)3]]*1000000)/Table13[[#This Row],[Broj stanovnika 2021.*]]</f>
        <v>-407.42009620523783</v>
      </c>
    </row>
    <row r="110" spans="1:19" x14ac:dyDescent="0.25">
      <c r="A110" s="10" t="s">
        <v>12</v>
      </c>
      <c r="B110" s="11" t="s">
        <v>115</v>
      </c>
      <c r="C110" s="11" t="s">
        <v>140</v>
      </c>
      <c r="D110" s="12">
        <v>4</v>
      </c>
      <c r="E110" s="12">
        <v>2</v>
      </c>
      <c r="F110" s="8">
        <v>2</v>
      </c>
      <c r="G110" s="8">
        <v>4</v>
      </c>
      <c r="H110" s="8">
        <v>2</v>
      </c>
      <c r="I110" s="8">
        <v>4</v>
      </c>
      <c r="J110" s="12">
        <v>0</v>
      </c>
      <c r="K110" s="12">
        <v>1</v>
      </c>
      <c r="L110" s="12">
        <v>2</v>
      </c>
      <c r="M110" s="54">
        <v>2996</v>
      </c>
      <c r="N110" s="55">
        <v>17.627172000000002</v>
      </c>
      <c r="O110" s="54">
        <f>(Table13[[#This Row],[Ukupno (u mil. kuna)]]*1000000)/M110</f>
        <v>5883.5687583444596</v>
      </c>
      <c r="P110" s="55">
        <v>21.097480000000001</v>
      </c>
      <c r="Q110" s="54">
        <f>(Table13[[#This Row],[Ukupno (u mil. kuna)2]]*1000000)/Table13[[#This Row],[Broj stanovnika 2021.*]]</f>
        <v>7041.8825100133508</v>
      </c>
      <c r="R110" s="55">
        <v>-3.4703079999999993</v>
      </c>
      <c r="S110" s="56">
        <f>(Table13[[#This Row],[Ukupno (u mil. kuna)3]]*1000000)/Table13[[#This Row],[Broj stanovnika 2021.*]]</f>
        <v>-1158.3137516688917</v>
      </c>
    </row>
    <row r="111" spans="1:19" x14ac:dyDescent="0.25">
      <c r="A111" s="10" t="s">
        <v>18</v>
      </c>
      <c r="B111" s="11" t="s">
        <v>15</v>
      </c>
      <c r="C111" s="11" t="s">
        <v>96</v>
      </c>
      <c r="D111" s="12">
        <v>5</v>
      </c>
      <c r="E111" s="12">
        <v>4</v>
      </c>
      <c r="F111" s="8">
        <v>5</v>
      </c>
      <c r="G111" s="21">
        <v>5</v>
      </c>
      <c r="H111" s="21">
        <v>5</v>
      </c>
      <c r="I111" s="8">
        <v>4</v>
      </c>
      <c r="J111" s="12">
        <v>4</v>
      </c>
      <c r="K111" s="12">
        <v>1</v>
      </c>
      <c r="L111" s="12">
        <v>1</v>
      </c>
      <c r="M111" s="33">
        <v>23577</v>
      </c>
      <c r="N111" s="41">
        <v>90.723923999999997</v>
      </c>
      <c r="O111" s="33">
        <f>(Table13[[#This Row],[Ukupno (u mil. kuna)]]*1000000)/M111</f>
        <v>3847.9842219111847</v>
      </c>
      <c r="P111" s="41">
        <v>94.152296000000007</v>
      </c>
      <c r="Q111" s="33">
        <f>(Table13[[#This Row],[Ukupno (u mil. kuna)2]]*1000000)/Table13[[#This Row],[Broj stanovnika 2021.*]]</f>
        <v>3993.3959367179878</v>
      </c>
      <c r="R111" s="41">
        <v>-3.4283720000000102</v>
      </c>
      <c r="S111" s="51">
        <f>(Table13[[#This Row],[Ukupno (u mil. kuna)3]]*1000000)/Table13[[#This Row],[Broj stanovnika 2021.*]]</f>
        <v>-145.41171480680367</v>
      </c>
    </row>
    <row r="112" spans="1:19" x14ac:dyDescent="0.25">
      <c r="A112" s="10" t="s">
        <v>12</v>
      </c>
      <c r="B112" s="11" t="s">
        <v>101</v>
      </c>
      <c r="C112" s="11" t="s">
        <v>102</v>
      </c>
      <c r="D112" s="12">
        <v>5</v>
      </c>
      <c r="E112" s="12">
        <v>5</v>
      </c>
      <c r="F112" s="8">
        <v>5</v>
      </c>
      <c r="G112" s="21">
        <v>5</v>
      </c>
      <c r="H112" s="21">
        <v>5</v>
      </c>
      <c r="I112" s="8">
        <v>5</v>
      </c>
      <c r="J112" s="12">
        <v>5</v>
      </c>
      <c r="K112" s="12">
        <v>3</v>
      </c>
      <c r="L112" s="12">
        <v>2</v>
      </c>
      <c r="M112" s="33">
        <v>1281</v>
      </c>
      <c r="N112" s="41">
        <v>3.9386030000000001</v>
      </c>
      <c r="O112" s="33">
        <f>(Table13[[#This Row],[Ukupno (u mil. kuna)]]*1000000)/M112</f>
        <v>3074.6315378610461</v>
      </c>
      <c r="P112" s="41">
        <v>3.5953979999999999</v>
      </c>
      <c r="Q112" s="33">
        <f>(Table13[[#This Row],[Ukupno (u mil. kuna)2]]*1000000)/Table13[[#This Row],[Broj stanovnika 2021.*]]</f>
        <v>2806.7119437939109</v>
      </c>
      <c r="R112" s="41">
        <v>0.3432050000000002</v>
      </c>
      <c r="S112" s="51">
        <f>(Table13[[#This Row],[Ukupno (u mil. kuna)3]]*1000000)/Table13[[#This Row],[Broj stanovnika 2021.*]]</f>
        <v>267.91959406713522</v>
      </c>
    </row>
    <row r="113" spans="1:19" x14ac:dyDescent="0.25">
      <c r="A113" s="10" t="s">
        <v>12</v>
      </c>
      <c r="B113" s="11" t="s">
        <v>42</v>
      </c>
      <c r="C113" s="11" t="s">
        <v>136</v>
      </c>
      <c r="D113" s="12">
        <v>5</v>
      </c>
      <c r="E113" s="12">
        <v>5</v>
      </c>
      <c r="F113" s="8">
        <v>5</v>
      </c>
      <c r="G113" s="21">
        <v>5</v>
      </c>
      <c r="H113" s="21">
        <v>5</v>
      </c>
      <c r="I113" s="8">
        <v>5</v>
      </c>
      <c r="J113" s="12">
        <v>5</v>
      </c>
      <c r="K113" s="12">
        <v>4</v>
      </c>
      <c r="L113" s="12">
        <v>1</v>
      </c>
      <c r="M113" s="33">
        <v>2772</v>
      </c>
      <c r="N113" s="41">
        <v>10.734749000000001</v>
      </c>
      <c r="O113" s="33">
        <f>(Table13[[#This Row],[Ukupno (u mil. kuna)]]*1000000)/M113</f>
        <v>3872.5645743145742</v>
      </c>
      <c r="P113" s="41">
        <v>8.853472</v>
      </c>
      <c r="Q113" s="33">
        <f>(Table13[[#This Row],[Ukupno (u mil. kuna)2]]*1000000)/Table13[[#This Row],[Broj stanovnika 2021.*]]</f>
        <v>3193.8932178932178</v>
      </c>
      <c r="R113" s="41">
        <v>1.8812770000000008</v>
      </c>
      <c r="S113" s="51">
        <f>(Table13[[#This Row],[Ukupno (u mil. kuna)3]]*1000000)/Table13[[#This Row],[Broj stanovnika 2021.*]]</f>
        <v>678.67135642135668</v>
      </c>
    </row>
    <row r="114" spans="1:19" x14ac:dyDescent="0.25">
      <c r="A114" s="10" t="s">
        <v>12</v>
      </c>
      <c r="B114" s="11" t="s">
        <v>15</v>
      </c>
      <c r="C114" s="11" t="s">
        <v>137</v>
      </c>
      <c r="D114" s="12">
        <v>5</v>
      </c>
      <c r="E114" s="12">
        <v>5</v>
      </c>
      <c r="F114" s="8">
        <v>5</v>
      </c>
      <c r="G114" s="21">
        <v>5</v>
      </c>
      <c r="H114" s="21">
        <v>5</v>
      </c>
      <c r="I114" s="8">
        <v>2</v>
      </c>
      <c r="J114" s="12">
        <v>1</v>
      </c>
      <c r="K114" s="12">
        <v>0</v>
      </c>
      <c r="L114" s="12">
        <v>0</v>
      </c>
      <c r="M114" s="33">
        <v>5332</v>
      </c>
      <c r="N114" s="41">
        <v>20.305845000000001</v>
      </c>
      <c r="O114" s="33">
        <f>(Table13[[#This Row],[Ukupno (u mil. kuna)]]*1000000)/M114</f>
        <v>3808.2980120030006</v>
      </c>
      <c r="P114" s="41">
        <v>24.790026999999998</v>
      </c>
      <c r="Q114" s="33">
        <f>(Table13[[#This Row],[Ukupno (u mil. kuna)2]]*1000000)/Table13[[#This Row],[Broj stanovnika 2021.*]]</f>
        <v>4649.2923855963991</v>
      </c>
      <c r="R114" s="41">
        <v>-4.484181999999997</v>
      </c>
      <c r="S114" s="51">
        <f>(Table13[[#This Row],[Ukupno (u mil. kuna)3]]*1000000)/Table13[[#This Row],[Broj stanovnika 2021.*]]</f>
        <v>-840.99437359339788</v>
      </c>
    </row>
    <row r="115" spans="1:19" x14ac:dyDescent="0.25">
      <c r="A115" s="10" t="s">
        <v>18</v>
      </c>
      <c r="B115" s="11" t="s">
        <v>101</v>
      </c>
      <c r="C115" s="11" t="s">
        <v>138</v>
      </c>
      <c r="D115" s="12">
        <v>5</v>
      </c>
      <c r="E115" s="12">
        <v>5</v>
      </c>
      <c r="F115" s="8">
        <v>5</v>
      </c>
      <c r="G115" s="21">
        <v>5</v>
      </c>
      <c r="H115" s="21">
        <v>4</v>
      </c>
      <c r="I115" s="8">
        <v>2</v>
      </c>
      <c r="J115" s="12">
        <v>3</v>
      </c>
      <c r="K115" s="12">
        <v>3</v>
      </c>
      <c r="L115" s="12">
        <v>0</v>
      </c>
      <c r="M115" s="33">
        <v>7378</v>
      </c>
      <c r="N115" s="41">
        <v>57.375948000000001</v>
      </c>
      <c r="O115" s="33">
        <f>(Table13[[#This Row],[Ukupno (u mil. kuna)]]*1000000)/M115</f>
        <v>7776.6261859582546</v>
      </c>
      <c r="P115" s="41">
        <v>59.677160999999998</v>
      </c>
      <c r="Q115" s="33">
        <f>(Table13[[#This Row],[Ukupno (u mil. kuna)2]]*1000000)/Table13[[#This Row],[Broj stanovnika 2021.*]]</f>
        <v>8088.5281919219296</v>
      </c>
      <c r="R115" s="41">
        <v>-2.3012129999999971</v>
      </c>
      <c r="S115" s="51">
        <f>(Table13[[#This Row],[Ukupno (u mil. kuna)3]]*1000000)/Table13[[#This Row],[Broj stanovnika 2021.*]]</f>
        <v>-311.90200596367544</v>
      </c>
    </row>
    <row r="116" spans="1:19" x14ac:dyDescent="0.25">
      <c r="A116" s="10" t="s">
        <v>12</v>
      </c>
      <c r="B116" s="11" t="s">
        <v>30</v>
      </c>
      <c r="C116" s="11" t="s">
        <v>139</v>
      </c>
      <c r="D116" s="12">
        <v>5</v>
      </c>
      <c r="E116" s="12">
        <v>5</v>
      </c>
      <c r="F116" s="8">
        <v>5</v>
      </c>
      <c r="G116" s="21">
        <v>5</v>
      </c>
      <c r="H116" s="21">
        <v>5</v>
      </c>
      <c r="I116" s="8">
        <v>4</v>
      </c>
      <c r="J116" s="12">
        <v>5</v>
      </c>
      <c r="K116" s="12">
        <v>1</v>
      </c>
      <c r="L116" s="12">
        <v>2</v>
      </c>
      <c r="M116" s="33">
        <v>3781</v>
      </c>
      <c r="N116" s="41">
        <v>9.2409350000000003</v>
      </c>
      <c r="O116" s="33">
        <f>(Table13[[#This Row],[Ukupno (u mil. kuna)]]*1000000)/M116</f>
        <v>2444.0452261306532</v>
      </c>
      <c r="P116" s="41">
        <v>14.036908</v>
      </c>
      <c r="Q116" s="33">
        <f>(Table13[[#This Row],[Ukupno (u mil. kuna)2]]*1000000)/Table13[[#This Row],[Broj stanovnika 2021.*]]</f>
        <v>3712.4855858238561</v>
      </c>
      <c r="R116" s="41">
        <v>-4.795973</v>
      </c>
      <c r="S116" s="51">
        <f>(Table13[[#This Row],[Ukupno (u mil. kuna)3]]*1000000)/Table13[[#This Row],[Broj stanovnika 2021.*]]</f>
        <v>-1268.4403596932029</v>
      </c>
    </row>
    <row r="117" spans="1:19" x14ac:dyDescent="0.25">
      <c r="A117" s="10" t="s">
        <v>12</v>
      </c>
      <c r="B117" s="11" t="s">
        <v>15</v>
      </c>
      <c r="C117" s="11" t="s">
        <v>141</v>
      </c>
      <c r="D117" s="12">
        <v>2</v>
      </c>
      <c r="E117" s="12">
        <v>3</v>
      </c>
      <c r="F117" s="8">
        <v>2</v>
      </c>
      <c r="G117" s="8">
        <v>3</v>
      </c>
      <c r="H117" s="8">
        <v>4</v>
      </c>
      <c r="I117" s="8">
        <v>3</v>
      </c>
      <c r="J117" s="12">
        <v>3</v>
      </c>
      <c r="K117" s="12">
        <v>3</v>
      </c>
      <c r="L117" s="12">
        <v>2</v>
      </c>
      <c r="M117" s="54">
        <v>5436</v>
      </c>
      <c r="N117" s="55">
        <v>25.875387</v>
      </c>
      <c r="O117" s="54">
        <f>(Table13[[#This Row],[Ukupno (u mil. kuna)]]*1000000)/M117</f>
        <v>4760.0049668874171</v>
      </c>
      <c r="P117" s="55">
        <v>28.353570000000001</v>
      </c>
      <c r="Q117" s="54">
        <f>(Table13[[#This Row],[Ukupno (u mil. kuna)2]]*1000000)/Table13[[#This Row],[Broj stanovnika 2021.*]]</f>
        <v>5215.8885209713026</v>
      </c>
      <c r="R117" s="55">
        <v>-2.4781830000000014</v>
      </c>
      <c r="S117" s="56">
        <f>(Table13[[#This Row],[Ukupno (u mil. kuna)3]]*1000000)/Table13[[#This Row],[Broj stanovnika 2021.*]]</f>
        <v>-455.88355408388549</v>
      </c>
    </row>
    <row r="118" spans="1:19" x14ac:dyDescent="0.25">
      <c r="A118" s="10" t="s">
        <v>12</v>
      </c>
      <c r="B118" s="11" t="s">
        <v>15</v>
      </c>
      <c r="C118" s="11" t="s">
        <v>142</v>
      </c>
      <c r="D118" s="12">
        <v>5</v>
      </c>
      <c r="E118" s="12">
        <v>5</v>
      </c>
      <c r="F118" s="8">
        <v>5</v>
      </c>
      <c r="G118" s="21">
        <v>3</v>
      </c>
      <c r="H118" s="21">
        <v>4</v>
      </c>
      <c r="I118" s="8">
        <v>3</v>
      </c>
      <c r="J118" s="12">
        <v>3</v>
      </c>
      <c r="K118" s="12">
        <v>3</v>
      </c>
      <c r="L118" s="12">
        <v>3</v>
      </c>
      <c r="M118" s="33">
        <v>1948</v>
      </c>
      <c r="N118" s="41">
        <v>15.908412999999999</v>
      </c>
      <c r="O118" s="33">
        <f>(Table13[[#This Row],[Ukupno (u mil. kuna)]]*1000000)/M118</f>
        <v>8166.5364476386039</v>
      </c>
      <c r="P118" s="41">
        <v>13.885018000000001</v>
      </c>
      <c r="Q118" s="33">
        <f>(Table13[[#This Row],[Ukupno (u mil. kuna)2]]*1000000)/Table13[[#This Row],[Broj stanovnika 2021.*]]</f>
        <v>7127.8326488706361</v>
      </c>
      <c r="R118" s="41">
        <v>2.0233949999999989</v>
      </c>
      <c r="S118" s="51">
        <f>(Table13[[#This Row],[Ukupno (u mil. kuna)3]]*1000000)/Table13[[#This Row],[Broj stanovnika 2021.*]]</f>
        <v>1038.7037987679666</v>
      </c>
    </row>
    <row r="119" spans="1:19" x14ac:dyDescent="0.25">
      <c r="A119" s="10" t="s">
        <v>12</v>
      </c>
      <c r="B119" s="11" t="s">
        <v>46</v>
      </c>
      <c r="C119" s="11" t="s">
        <v>143</v>
      </c>
      <c r="D119" s="12">
        <v>3</v>
      </c>
      <c r="E119" s="12">
        <v>2</v>
      </c>
      <c r="F119" s="8">
        <v>3</v>
      </c>
      <c r="G119" s="8">
        <v>3</v>
      </c>
      <c r="H119" s="8">
        <v>3</v>
      </c>
      <c r="I119" s="8">
        <v>0</v>
      </c>
      <c r="J119" s="12">
        <v>1</v>
      </c>
      <c r="K119" s="12">
        <v>2</v>
      </c>
      <c r="L119" s="12">
        <v>3</v>
      </c>
      <c r="M119" s="59">
        <v>789</v>
      </c>
      <c r="N119" s="55">
        <v>5.368296</v>
      </c>
      <c r="O119" s="54">
        <f>(Table13[[#This Row],[Ukupno (u mil. kuna)]]*1000000)/M119</f>
        <v>6803.9239543726235</v>
      </c>
      <c r="P119" s="55">
        <v>5.4755250000000002</v>
      </c>
      <c r="Q119" s="54">
        <f>(Table13[[#This Row],[Ukupno (u mil. kuna)2]]*1000000)/Table13[[#This Row],[Broj stanovnika 2021.*]]</f>
        <v>6939.8288973384033</v>
      </c>
      <c r="R119" s="55">
        <v>-0.10722900000000024</v>
      </c>
      <c r="S119" s="56">
        <f>(Table13[[#This Row],[Ukupno (u mil. kuna)3]]*1000000)/Table13[[#This Row],[Broj stanovnika 2021.*]]</f>
        <v>-135.90494296577978</v>
      </c>
    </row>
    <row r="120" spans="1:19" x14ac:dyDescent="0.25">
      <c r="A120" s="10" t="s">
        <v>12</v>
      </c>
      <c r="B120" s="11" t="s">
        <v>32</v>
      </c>
      <c r="C120" s="11" t="s">
        <v>144</v>
      </c>
      <c r="D120" s="12">
        <v>5</v>
      </c>
      <c r="E120" s="12">
        <v>4</v>
      </c>
      <c r="F120" s="8">
        <v>4</v>
      </c>
      <c r="G120" s="21">
        <v>4</v>
      </c>
      <c r="H120" s="21">
        <v>3</v>
      </c>
      <c r="I120" s="8">
        <v>4</v>
      </c>
      <c r="J120" s="12">
        <v>3</v>
      </c>
      <c r="K120" s="12">
        <v>1</v>
      </c>
      <c r="L120" s="12">
        <v>1</v>
      </c>
      <c r="M120" s="33">
        <v>1562</v>
      </c>
      <c r="N120" s="41">
        <v>5.7472430000000001</v>
      </c>
      <c r="O120" s="33">
        <f>(Table13[[#This Row],[Ukupno (u mil. kuna)]]*1000000)/M120</f>
        <v>3679.4129321382843</v>
      </c>
      <c r="P120" s="41">
        <v>4.7624420000000001</v>
      </c>
      <c r="Q120" s="33">
        <f>(Table13[[#This Row],[Ukupno (u mil. kuna)2]]*1000000)/Table13[[#This Row],[Broj stanovnika 2021.*]]</f>
        <v>3048.9385403329065</v>
      </c>
      <c r="R120" s="41">
        <v>0.98480100000000004</v>
      </c>
      <c r="S120" s="51">
        <f>(Table13[[#This Row],[Ukupno (u mil. kuna)3]]*1000000)/Table13[[#This Row],[Broj stanovnika 2021.*]]</f>
        <v>630.47439180537776</v>
      </c>
    </row>
    <row r="121" spans="1:19" x14ac:dyDescent="0.25">
      <c r="A121" s="10" t="s">
        <v>12</v>
      </c>
      <c r="B121" s="11" t="s">
        <v>21</v>
      </c>
      <c r="C121" s="47" t="s">
        <v>585</v>
      </c>
      <c r="D121" s="12">
        <v>4</v>
      </c>
      <c r="E121" s="12">
        <v>3</v>
      </c>
      <c r="F121" s="8">
        <v>5</v>
      </c>
      <c r="G121" s="8">
        <v>5</v>
      </c>
      <c r="H121" s="8">
        <v>5</v>
      </c>
      <c r="I121" s="8">
        <v>4</v>
      </c>
      <c r="J121" s="12">
        <v>3</v>
      </c>
      <c r="K121" s="12">
        <v>4</v>
      </c>
      <c r="L121" s="12">
        <v>4</v>
      </c>
      <c r="M121" s="54">
        <v>3463</v>
      </c>
      <c r="N121" s="55">
        <v>27.862739000000001</v>
      </c>
      <c r="O121" s="54">
        <f>(Table13[[#This Row],[Ukupno (u mil. kuna)]]*1000000)/M121</f>
        <v>8045.8385792665322</v>
      </c>
      <c r="P121" s="55">
        <v>34.653444999999998</v>
      </c>
      <c r="Q121" s="54">
        <f>(Table13[[#This Row],[Ukupno (u mil. kuna)2]]*1000000)/Table13[[#This Row],[Broj stanovnika 2021.*]]</f>
        <v>10006.770141495814</v>
      </c>
      <c r="R121" s="55">
        <v>-6.7907059999999966</v>
      </c>
      <c r="S121" s="56">
        <f>(Table13[[#This Row],[Ukupno (u mil. kuna)3]]*1000000)/Table13[[#This Row],[Broj stanovnika 2021.*]]</f>
        <v>-1960.93156222928</v>
      </c>
    </row>
    <row r="122" spans="1:19" x14ac:dyDescent="0.25">
      <c r="A122" s="10" t="s">
        <v>12</v>
      </c>
      <c r="B122" s="11" t="s">
        <v>101</v>
      </c>
      <c r="C122" s="11" t="s">
        <v>145</v>
      </c>
      <c r="D122" s="12">
        <v>5</v>
      </c>
      <c r="E122" s="12">
        <v>5</v>
      </c>
      <c r="F122" s="8">
        <v>5</v>
      </c>
      <c r="G122" s="21">
        <v>5</v>
      </c>
      <c r="H122" s="21">
        <v>1</v>
      </c>
      <c r="I122" s="8">
        <v>5</v>
      </c>
      <c r="J122" s="12">
        <v>3</v>
      </c>
      <c r="K122" s="12">
        <v>3</v>
      </c>
      <c r="L122" s="12">
        <v>1</v>
      </c>
      <c r="M122" s="33">
        <v>1415</v>
      </c>
      <c r="N122" s="41">
        <v>11.638964</v>
      </c>
      <c r="O122" s="33">
        <f>(Table13[[#This Row],[Ukupno (u mil. kuna)]]*1000000)/M122</f>
        <v>8225.4162544169612</v>
      </c>
      <c r="P122" s="41">
        <v>13.174612</v>
      </c>
      <c r="Q122" s="33">
        <f>(Table13[[#This Row],[Ukupno (u mil. kuna)2]]*1000000)/Table13[[#This Row],[Broj stanovnika 2021.*]]</f>
        <v>9310.679858657244</v>
      </c>
      <c r="R122" s="41">
        <v>-1.5356480000000001</v>
      </c>
      <c r="S122" s="51">
        <f>(Table13[[#This Row],[Ukupno (u mil. kuna)3]]*1000000)/Table13[[#This Row],[Broj stanovnika 2021.*]]</f>
        <v>-1085.2636042402828</v>
      </c>
    </row>
    <row r="123" spans="1:19" x14ac:dyDescent="0.25">
      <c r="A123" s="10" t="s">
        <v>12</v>
      </c>
      <c r="B123" s="11" t="s">
        <v>15</v>
      </c>
      <c r="C123" s="11" t="s">
        <v>146</v>
      </c>
      <c r="D123" s="12">
        <v>4</v>
      </c>
      <c r="E123" s="12">
        <v>3</v>
      </c>
      <c r="F123" s="8">
        <v>3</v>
      </c>
      <c r="G123" s="8">
        <v>3</v>
      </c>
      <c r="H123" s="8">
        <v>3</v>
      </c>
      <c r="I123" s="8">
        <v>3</v>
      </c>
      <c r="J123" s="12">
        <v>1</v>
      </c>
      <c r="K123" s="12">
        <v>3</v>
      </c>
      <c r="L123" s="12">
        <v>3</v>
      </c>
      <c r="M123" s="54">
        <v>1725</v>
      </c>
      <c r="N123" s="55">
        <v>7.8623839999999996</v>
      </c>
      <c r="O123" s="54">
        <f>(Table13[[#This Row],[Ukupno (u mil. kuna)]]*1000000)/M123</f>
        <v>4557.9037681159416</v>
      </c>
      <c r="P123" s="55">
        <v>7.4163509999999997</v>
      </c>
      <c r="Q123" s="54">
        <f>(Table13[[#This Row],[Ukupno (u mil. kuna)2]]*1000000)/Table13[[#This Row],[Broj stanovnika 2021.*]]</f>
        <v>4299.3339130434779</v>
      </c>
      <c r="R123" s="55">
        <v>0.4460329999999999</v>
      </c>
      <c r="S123" s="56">
        <f>(Table13[[#This Row],[Ukupno (u mil. kuna)3]]*1000000)/Table13[[#This Row],[Broj stanovnika 2021.*]]</f>
        <v>258.56985507246372</v>
      </c>
    </row>
    <row r="124" spans="1:19" x14ac:dyDescent="0.25">
      <c r="A124" s="10" t="s">
        <v>12</v>
      </c>
      <c r="B124" s="11" t="s">
        <v>21</v>
      </c>
      <c r="C124" s="50" t="s">
        <v>586</v>
      </c>
      <c r="D124" s="12">
        <v>5</v>
      </c>
      <c r="E124" s="12">
        <v>5</v>
      </c>
      <c r="F124" s="8">
        <v>5</v>
      </c>
      <c r="G124" s="21">
        <v>5</v>
      </c>
      <c r="H124" s="52">
        <v>5</v>
      </c>
      <c r="I124" s="12">
        <v>4</v>
      </c>
      <c r="J124" s="12">
        <v>3</v>
      </c>
      <c r="K124" s="12">
        <v>3</v>
      </c>
      <c r="L124" s="12">
        <v>3</v>
      </c>
      <c r="M124" s="33">
        <v>911</v>
      </c>
      <c r="N124" s="41">
        <v>17.621023000000001</v>
      </c>
      <c r="O124" s="33">
        <f>(Table13[[#This Row],[Ukupno (u mil. kuna)]]*1000000)/M124</f>
        <v>19342.506037321626</v>
      </c>
      <c r="P124" s="41">
        <v>11.996233999999999</v>
      </c>
      <c r="Q124" s="33">
        <f>(Table13[[#This Row],[Ukupno (u mil. kuna)2]]*1000000)/Table13[[#This Row],[Broj stanovnika 2021.*]]</f>
        <v>13168.204171240395</v>
      </c>
      <c r="R124" s="41">
        <v>5.6247890000000016</v>
      </c>
      <c r="S124" s="51">
        <f>(Table13[[#This Row],[Ukupno (u mil. kuna)3]]*1000000)/Table13[[#This Row],[Broj stanovnika 2021.*]]</f>
        <v>6174.3018660812313</v>
      </c>
    </row>
    <row r="125" spans="1:19" x14ac:dyDescent="0.25">
      <c r="A125" s="10" t="s">
        <v>12</v>
      </c>
      <c r="B125" s="11" t="s">
        <v>19</v>
      </c>
      <c r="C125" s="11" t="s">
        <v>147</v>
      </c>
      <c r="D125" s="12">
        <v>5</v>
      </c>
      <c r="E125" s="12">
        <v>5</v>
      </c>
      <c r="F125" s="8">
        <v>4</v>
      </c>
      <c r="G125" s="21">
        <v>3</v>
      </c>
      <c r="H125" s="21">
        <v>5</v>
      </c>
      <c r="I125" s="8">
        <v>4</v>
      </c>
      <c r="J125" s="12">
        <v>5</v>
      </c>
      <c r="K125" s="12">
        <v>0</v>
      </c>
      <c r="L125" s="12">
        <v>0</v>
      </c>
      <c r="M125" s="33">
        <v>1394</v>
      </c>
      <c r="N125" s="41">
        <v>12.941939</v>
      </c>
      <c r="O125" s="33">
        <f>(Table13[[#This Row],[Ukupno (u mil. kuna)]]*1000000)/M125</f>
        <v>9284.030846484935</v>
      </c>
      <c r="P125" s="41">
        <v>16.533594999999998</v>
      </c>
      <c r="Q125" s="33">
        <f>(Table13[[#This Row],[Ukupno (u mil. kuna)2]]*1000000)/Table13[[#This Row],[Broj stanovnika 2021.*]]</f>
        <v>11860.541606886656</v>
      </c>
      <c r="R125" s="41">
        <v>-3.5916559999999986</v>
      </c>
      <c r="S125" s="51">
        <f>(Table13[[#This Row],[Ukupno (u mil. kuna)3]]*1000000)/Table13[[#This Row],[Broj stanovnika 2021.*]]</f>
        <v>-2576.5107604017207</v>
      </c>
    </row>
    <row r="126" spans="1:19" x14ac:dyDescent="0.25">
      <c r="A126" s="10" t="s">
        <v>12</v>
      </c>
      <c r="B126" s="11" t="s">
        <v>40</v>
      </c>
      <c r="C126" s="11" t="s">
        <v>148</v>
      </c>
      <c r="D126" s="12">
        <v>5</v>
      </c>
      <c r="E126" s="12">
        <v>5</v>
      </c>
      <c r="F126" s="8">
        <v>5</v>
      </c>
      <c r="G126" s="21">
        <v>0</v>
      </c>
      <c r="H126" s="21">
        <v>1</v>
      </c>
      <c r="I126" s="8">
        <v>3</v>
      </c>
      <c r="J126" s="12">
        <v>2</v>
      </c>
      <c r="K126" s="12">
        <v>1</v>
      </c>
      <c r="L126" s="12">
        <v>0</v>
      </c>
      <c r="M126" s="33">
        <v>1258</v>
      </c>
      <c r="N126" s="41">
        <v>4.1619900000000003</v>
      </c>
      <c r="O126" s="33">
        <f>(Table13[[#This Row],[Ukupno (u mil. kuna)]]*1000000)/M126</f>
        <v>3308.4181240063594</v>
      </c>
      <c r="P126" s="41">
        <v>5.6365629999999998</v>
      </c>
      <c r="Q126" s="33">
        <f>(Table13[[#This Row],[Ukupno (u mil. kuna)2]]*1000000)/Table13[[#This Row],[Broj stanovnika 2021.*]]</f>
        <v>4480.5747217806038</v>
      </c>
      <c r="R126" s="41">
        <v>-1.4745729999999995</v>
      </c>
      <c r="S126" s="51">
        <f>(Table13[[#This Row],[Ukupno (u mil. kuna)3]]*1000000)/Table13[[#This Row],[Broj stanovnika 2021.*]]</f>
        <v>-1172.1565977742446</v>
      </c>
    </row>
    <row r="127" spans="1:19" x14ac:dyDescent="0.25">
      <c r="A127" s="10" t="s">
        <v>12</v>
      </c>
      <c r="B127" s="11" t="s">
        <v>28</v>
      </c>
      <c r="C127" s="11" t="s">
        <v>149</v>
      </c>
      <c r="D127" s="12">
        <v>3</v>
      </c>
      <c r="E127" s="12">
        <v>5</v>
      </c>
      <c r="F127" s="8">
        <v>3</v>
      </c>
      <c r="G127" s="8">
        <v>5</v>
      </c>
      <c r="H127" s="8">
        <v>5</v>
      </c>
      <c r="I127" s="8">
        <v>3</v>
      </c>
      <c r="J127" s="12">
        <v>3</v>
      </c>
      <c r="K127" s="12">
        <v>3</v>
      </c>
      <c r="L127" s="12">
        <v>1</v>
      </c>
      <c r="M127" s="54">
        <v>3951</v>
      </c>
      <c r="N127" s="55">
        <v>18.035869000000002</v>
      </c>
      <c r="O127" s="54">
        <f>(Table13[[#This Row],[Ukupno (u mil. kuna)]]*1000000)/M127</f>
        <v>4564.8871171855226</v>
      </c>
      <c r="P127" s="55">
        <v>14.606756000000001</v>
      </c>
      <c r="Q127" s="54">
        <f>(Table13[[#This Row],[Ukupno (u mil. kuna)2]]*1000000)/Table13[[#This Row],[Broj stanovnika 2021.*]]</f>
        <v>3696.9769678562388</v>
      </c>
      <c r="R127" s="55">
        <v>3.429113000000001</v>
      </c>
      <c r="S127" s="56">
        <f>(Table13[[#This Row],[Ukupno (u mil. kuna)3]]*1000000)/Table13[[#This Row],[Broj stanovnika 2021.*]]</f>
        <v>867.91014932928397</v>
      </c>
    </row>
    <row r="128" spans="1:19" x14ac:dyDescent="0.25">
      <c r="A128" s="10" t="s">
        <v>18</v>
      </c>
      <c r="B128" s="11" t="s">
        <v>42</v>
      </c>
      <c r="C128" s="11" t="s">
        <v>150</v>
      </c>
      <c r="D128" s="12">
        <v>5</v>
      </c>
      <c r="E128" s="12">
        <v>5</v>
      </c>
      <c r="F128" s="8">
        <v>5</v>
      </c>
      <c r="G128" s="21">
        <v>4</v>
      </c>
      <c r="H128" s="21">
        <v>4</v>
      </c>
      <c r="I128" s="8">
        <v>4</v>
      </c>
      <c r="J128" s="12">
        <v>4</v>
      </c>
      <c r="K128" s="12">
        <v>4</v>
      </c>
      <c r="L128" s="12">
        <v>1</v>
      </c>
      <c r="M128" s="33">
        <v>8624</v>
      </c>
      <c r="N128" s="41">
        <v>59.455877999999998</v>
      </c>
      <c r="O128" s="33">
        <f>(Table13[[#This Row],[Ukupno (u mil. kuna)]]*1000000)/M128</f>
        <v>6894.2344619666046</v>
      </c>
      <c r="P128" s="41">
        <v>55.853966</v>
      </c>
      <c r="Q128" s="33">
        <f>(Table13[[#This Row],[Ukupno (u mil. kuna)2]]*1000000)/Table13[[#This Row],[Broj stanovnika 2021.*]]</f>
        <v>6476.5730519480521</v>
      </c>
      <c r="R128" s="41">
        <v>3.6019119999999987</v>
      </c>
      <c r="S128" s="51">
        <f>(Table13[[#This Row],[Ukupno (u mil. kuna)3]]*1000000)/Table13[[#This Row],[Broj stanovnika 2021.*]]</f>
        <v>417.66141001855271</v>
      </c>
    </row>
    <row r="129" spans="1:19" x14ac:dyDescent="0.25">
      <c r="A129" s="10" t="s">
        <v>12</v>
      </c>
      <c r="B129" s="11" t="s">
        <v>23</v>
      </c>
      <c r="C129" s="11" t="s">
        <v>151</v>
      </c>
      <c r="D129" s="12">
        <v>3</v>
      </c>
      <c r="E129" s="12">
        <v>4</v>
      </c>
      <c r="F129" s="8">
        <v>5</v>
      </c>
      <c r="G129" s="8">
        <v>4</v>
      </c>
      <c r="H129" s="8">
        <v>4</v>
      </c>
      <c r="I129" s="8">
        <v>4</v>
      </c>
      <c r="J129" s="12">
        <v>3</v>
      </c>
      <c r="K129" s="12">
        <v>4</v>
      </c>
      <c r="L129" s="12">
        <v>3</v>
      </c>
      <c r="M129" s="54">
        <v>2171</v>
      </c>
      <c r="N129" s="55">
        <v>12.872769</v>
      </c>
      <c r="O129" s="54">
        <f>(Table13[[#This Row],[Ukupno (u mil. kuna)]]*1000000)/M129</f>
        <v>5929.4191616766466</v>
      </c>
      <c r="P129" s="55">
        <v>12.770003000000001</v>
      </c>
      <c r="Q129" s="54">
        <f>(Table13[[#This Row],[Ukupno (u mil. kuna)2]]*1000000)/Table13[[#This Row],[Broj stanovnika 2021.*]]</f>
        <v>5882.0833717181022</v>
      </c>
      <c r="R129" s="55">
        <v>0.10276599999999902</v>
      </c>
      <c r="S129" s="56">
        <f>(Table13[[#This Row],[Ukupno (u mil. kuna)3]]*1000000)/Table13[[#This Row],[Broj stanovnika 2021.*]]</f>
        <v>47.335789958543998</v>
      </c>
    </row>
    <row r="130" spans="1:19" x14ac:dyDescent="0.25">
      <c r="A130" s="10" t="s">
        <v>18</v>
      </c>
      <c r="B130" s="11" t="s">
        <v>115</v>
      </c>
      <c r="C130" s="11" t="s">
        <v>152</v>
      </c>
      <c r="D130" s="12">
        <v>5</v>
      </c>
      <c r="E130" s="12">
        <v>5</v>
      </c>
      <c r="F130" s="8">
        <v>5</v>
      </c>
      <c r="G130" s="21">
        <v>5</v>
      </c>
      <c r="H130" s="21">
        <v>4</v>
      </c>
      <c r="I130" s="8">
        <v>4</v>
      </c>
      <c r="J130" s="12">
        <v>4</v>
      </c>
      <c r="K130" s="12">
        <v>4</v>
      </c>
      <c r="L130" s="12">
        <v>4</v>
      </c>
      <c r="M130" s="33">
        <v>7116</v>
      </c>
      <c r="N130" s="41">
        <v>65.450061000000005</v>
      </c>
      <c r="O130" s="33">
        <f>(Table13[[#This Row],[Ukupno (u mil. kuna)]]*1000000)/M130</f>
        <v>9197.5914839797642</v>
      </c>
      <c r="P130" s="41">
        <v>49.526300999999997</v>
      </c>
      <c r="Q130" s="33">
        <f>(Table13[[#This Row],[Ukupno (u mil. kuna)2]]*1000000)/Table13[[#This Row],[Broj stanovnika 2021.*]]</f>
        <v>6959.8511804384489</v>
      </c>
      <c r="R130" s="41">
        <v>15.923760000000009</v>
      </c>
      <c r="S130" s="51">
        <f>(Table13[[#This Row],[Ukupno (u mil. kuna)3]]*1000000)/Table13[[#This Row],[Broj stanovnika 2021.*]]</f>
        <v>2237.7403035413167</v>
      </c>
    </row>
    <row r="131" spans="1:19" x14ac:dyDescent="0.25">
      <c r="A131" s="10" t="s">
        <v>12</v>
      </c>
      <c r="B131" s="11" t="s">
        <v>101</v>
      </c>
      <c r="C131" s="11" t="s">
        <v>153</v>
      </c>
      <c r="D131" s="12">
        <v>5</v>
      </c>
      <c r="E131" s="12">
        <v>4</v>
      </c>
      <c r="F131" s="8">
        <v>5</v>
      </c>
      <c r="G131" s="21">
        <v>5</v>
      </c>
      <c r="H131" s="21">
        <v>5</v>
      </c>
      <c r="I131" s="8">
        <v>5</v>
      </c>
      <c r="J131" s="12">
        <v>5</v>
      </c>
      <c r="K131" s="12">
        <v>3</v>
      </c>
      <c r="L131" s="12">
        <v>0</v>
      </c>
      <c r="M131" s="33">
        <v>2078</v>
      </c>
      <c r="N131" s="41">
        <v>18.637157999999999</v>
      </c>
      <c r="O131" s="33">
        <f>(Table13[[#This Row],[Ukupno (u mil. kuna)]]*1000000)/M131</f>
        <v>8968.7959576515877</v>
      </c>
      <c r="P131" s="41">
        <v>14.361749</v>
      </c>
      <c r="Q131" s="33">
        <f>(Table13[[#This Row],[Ukupno (u mil. kuna)2]]*1000000)/Table13[[#This Row],[Broj stanovnika 2021.*]]</f>
        <v>6911.3325312800771</v>
      </c>
      <c r="R131" s="41">
        <v>4.2754089999999998</v>
      </c>
      <c r="S131" s="51">
        <f>(Table13[[#This Row],[Ukupno (u mil. kuna)3]]*1000000)/Table13[[#This Row],[Broj stanovnika 2021.*]]</f>
        <v>2057.4634263715111</v>
      </c>
    </row>
    <row r="132" spans="1:19" x14ac:dyDescent="0.25">
      <c r="A132" s="10" t="s">
        <v>12</v>
      </c>
      <c r="B132" s="11" t="s">
        <v>37</v>
      </c>
      <c r="C132" s="11" t="s">
        <v>154</v>
      </c>
      <c r="D132" s="12">
        <v>5</v>
      </c>
      <c r="E132" s="12">
        <v>5</v>
      </c>
      <c r="F132" s="8">
        <v>5</v>
      </c>
      <c r="G132" s="21">
        <v>4</v>
      </c>
      <c r="H132" s="21">
        <v>4</v>
      </c>
      <c r="I132" s="8">
        <v>4</v>
      </c>
      <c r="J132" s="12">
        <v>3</v>
      </c>
      <c r="K132" s="12">
        <v>3</v>
      </c>
      <c r="L132" s="12">
        <v>1</v>
      </c>
      <c r="M132" s="33">
        <v>2343</v>
      </c>
      <c r="N132" s="41">
        <v>8.7215450000000008</v>
      </c>
      <c r="O132" s="33">
        <f>(Table13[[#This Row],[Ukupno (u mil. kuna)]]*1000000)/M132</f>
        <v>3722.3836961160905</v>
      </c>
      <c r="P132" s="41">
        <v>9.5967819999999993</v>
      </c>
      <c r="Q132" s="33">
        <f>(Table13[[#This Row],[Ukupno (u mil. kuna)2]]*1000000)/Table13[[#This Row],[Broj stanovnika 2021.*]]</f>
        <v>4095.9376867264191</v>
      </c>
      <c r="R132" s="41">
        <v>-0.87523699999999849</v>
      </c>
      <c r="S132" s="51">
        <f>(Table13[[#This Row],[Ukupno (u mil. kuna)3]]*1000000)/Table13[[#This Row],[Broj stanovnika 2021.*]]</f>
        <v>-373.55399061032801</v>
      </c>
    </row>
    <row r="133" spans="1:19" x14ac:dyDescent="0.25">
      <c r="A133" s="10" t="s">
        <v>12</v>
      </c>
      <c r="B133" s="11" t="s">
        <v>15</v>
      </c>
      <c r="C133" s="11" t="s">
        <v>155</v>
      </c>
      <c r="D133" s="12">
        <v>5</v>
      </c>
      <c r="E133" s="12">
        <v>4</v>
      </c>
      <c r="F133" s="8">
        <v>4</v>
      </c>
      <c r="G133" s="8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54">
        <v>1246</v>
      </c>
      <c r="N133" s="55">
        <v>6.7104239999999997</v>
      </c>
      <c r="O133" s="54">
        <f>(Table13[[#This Row],[Ukupno (u mil. kuna)]]*1000000)/M133</f>
        <v>5385.5730337078649</v>
      </c>
      <c r="P133" s="55">
        <v>12.874021000000001</v>
      </c>
      <c r="Q133" s="54">
        <f>(Table13[[#This Row],[Ukupno (u mil. kuna)2]]*1000000)/Table13[[#This Row],[Broj stanovnika 2021.*]]</f>
        <v>10332.280096308186</v>
      </c>
      <c r="R133" s="55">
        <v>-6.1635970000000011</v>
      </c>
      <c r="S133" s="56">
        <f>(Table13[[#This Row],[Ukupno (u mil. kuna)3]]*1000000)/Table13[[#This Row],[Broj stanovnika 2021.*]]</f>
        <v>-4946.7070626003215</v>
      </c>
    </row>
    <row r="134" spans="1:19" x14ac:dyDescent="0.25">
      <c r="A134" s="10" t="s">
        <v>12</v>
      </c>
      <c r="B134" s="11" t="s">
        <v>101</v>
      </c>
      <c r="C134" s="11" t="s">
        <v>156</v>
      </c>
      <c r="D134" s="12">
        <v>4</v>
      </c>
      <c r="E134" s="12">
        <v>4</v>
      </c>
      <c r="F134" s="8">
        <v>5</v>
      </c>
      <c r="G134" s="8">
        <v>4</v>
      </c>
      <c r="H134" s="8">
        <v>5</v>
      </c>
      <c r="I134" s="8">
        <v>5</v>
      </c>
      <c r="J134" s="12">
        <v>5</v>
      </c>
      <c r="K134" s="12">
        <v>1</v>
      </c>
      <c r="L134" s="12">
        <v>2</v>
      </c>
      <c r="M134" s="54">
        <v>1559</v>
      </c>
      <c r="N134" s="55">
        <v>7.2065890000000001</v>
      </c>
      <c r="O134" s="54">
        <f>(Table13[[#This Row],[Ukupno (u mil. kuna)]]*1000000)/M134</f>
        <v>4622.5715202052597</v>
      </c>
      <c r="P134" s="55">
        <v>5.6417909999999996</v>
      </c>
      <c r="Q134" s="54">
        <f>(Table13[[#This Row],[Ukupno (u mil. kuna)2]]*1000000)/Table13[[#This Row],[Broj stanovnika 2021.*]]</f>
        <v>3618.852469531751</v>
      </c>
      <c r="R134" s="55">
        <v>1.5647980000000006</v>
      </c>
      <c r="S134" s="56">
        <f>(Table13[[#This Row],[Ukupno (u mil. kuna)3]]*1000000)/Table13[[#This Row],[Broj stanovnika 2021.*]]</f>
        <v>1003.7190506735089</v>
      </c>
    </row>
    <row r="135" spans="1:19" x14ac:dyDescent="0.25">
      <c r="A135" s="10" t="s">
        <v>12</v>
      </c>
      <c r="B135" s="11" t="s">
        <v>30</v>
      </c>
      <c r="C135" s="11" t="s">
        <v>157</v>
      </c>
      <c r="D135" s="12">
        <v>5</v>
      </c>
      <c r="E135" s="12">
        <v>4</v>
      </c>
      <c r="F135" s="8">
        <v>5</v>
      </c>
      <c r="G135" s="21">
        <v>4</v>
      </c>
      <c r="H135" s="21">
        <v>3</v>
      </c>
      <c r="I135" s="8">
        <v>4</v>
      </c>
      <c r="J135" s="12">
        <v>5</v>
      </c>
      <c r="K135" s="12">
        <v>0</v>
      </c>
      <c r="L135" s="12">
        <v>0</v>
      </c>
      <c r="M135" s="33">
        <v>4622</v>
      </c>
      <c r="N135" s="41">
        <v>13.939814</v>
      </c>
      <c r="O135" s="33">
        <f>(Table13[[#This Row],[Ukupno (u mil. kuna)]]*1000000)/M135</f>
        <v>3015.9701427953269</v>
      </c>
      <c r="P135" s="41">
        <v>19.133313000000001</v>
      </c>
      <c r="Q135" s="33">
        <f>(Table13[[#This Row],[Ukupno (u mil. kuna)2]]*1000000)/Table13[[#This Row],[Broj stanovnika 2021.*]]</f>
        <v>4139.6176979662487</v>
      </c>
      <c r="R135" s="41">
        <v>-5.193499000000001</v>
      </c>
      <c r="S135" s="51">
        <f>(Table13[[#This Row],[Ukupno (u mil. kuna)3]]*1000000)/Table13[[#This Row],[Broj stanovnika 2021.*]]</f>
        <v>-1123.6475551709218</v>
      </c>
    </row>
    <row r="136" spans="1:19" x14ac:dyDescent="0.25">
      <c r="A136" s="10" t="s">
        <v>12</v>
      </c>
      <c r="B136" s="11" t="s">
        <v>28</v>
      </c>
      <c r="C136" s="11" t="s">
        <v>158</v>
      </c>
      <c r="D136" s="12">
        <v>5</v>
      </c>
      <c r="E136" s="12">
        <v>5</v>
      </c>
      <c r="F136" s="8">
        <v>5</v>
      </c>
      <c r="G136" s="21">
        <v>5</v>
      </c>
      <c r="H136" s="21">
        <v>5</v>
      </c>
      <c r="I136" s="8">
        <v>5</v>
      </c>
      <c r="J136" s="12">
        <v>3</v>
      </c>
      <c r="K136" s="12">
        <v>3</v>
      </c>
      <c r="L136" s="12">
        <v>1</v>
      </c>
      <c r="M136" s="33">
        <v>2168</v>
      </c>
      <c r="N136" s="41">
        <v>9.3730770000000003</v>
      </c>
      <c r="O136" s="33">
        <f>(Table13[[#This Row],[Ukupno (u mil. kuna)]]*1000000)/M136</f>
        <v>4323.375</v>
      </c>
      <c r="P136" s="41">
        <v>9.3915120000000005</v>
      </c>
      <c r="Q136" s="33">
        <f>(Table13[[#This Row],[Ukupno (u mil. kuna)2]]*1000000)/Table13[[#This Row],[Broj stanovnika 2021.*]]</f>
        <v>4331.8782287822878</v>
      </c>
      <c r="R136" s="41">
        <v>-1.8435000000000201E-2</v>
      </c>
      <c r="S136" s="51">
        <f>(Table13[[#This Row],[Ukupno (u mil. kuna)3]]*1000000)/Table13[[#This Row],[Broj stanovnika 2021.*]]</f>
        <v>-8.5032287822879145</v>
      </c>
    </row>
    <row r="137" spans="1:19" x14ac:dyDescent="0.25">
      <c r="A137" s="10" t="s">
        <v>12</v>
      </c>
      <c r="B137" s="11" t="s">
        <v>28</v>
      </c>
      <c r="C137" s="11" t="s">
        <v>159</v>
      </c>
      <c r="D137" s="12">
        <v>2</v>
      </c>
      <c r="E137" s="12">
        <v>2</v>
      </c>
      <c r="F137" s="8">
        <v>3</v>
      </c>
      <c r="G137" s="8">
        <v>2</v>
      </c>
      <c r="H137" s="8">
        <v>2</v>
      </c>
      <c r="I137" s="8">
        <v>3</v>
      </c>
      <c r="J137" s="12">
        <v>3</v>
      </c>
      <c r="K137" s="12">
        <v>0</v>
      </c>
      <c r="L137" s="12">
        <v>1</v>
      </c>
      <c r="M137" s="54">
        <v>1428</v>
      </c>
      <c r="N137" s="55">
        <v>5.9699330000000002</v>
      </c>
      <c r="O137" s="54">
        <f>(Table13[[#This Row],[Ukupno (u mil. kuna)]]*1000000)/M137</f>
        <v>4180.6253501400561</v>
      </c>
      <c r="P137" s="55">
        <v>7.1786960000000004</v>
      </c>
      <c r="Q137" s="54">
        <f>(Table13[[#This Row],[Ukupno (u mil. kuna)2]]*1000000)/Table13[[#This Row],[Broj stanovnika 2021.*]]</f>
        <v>5027.0980392156862</v>
      </c>
      <c r="R137" s="55">
        <v>-1.2087630000000003</v>
      </c>
      <c r="S137" s="56">
        <f>(Table13[[#This Row],[Ukupno (u mil. kuna)3]]*1000000)/Table13[[#This Row],[Broj stanovnika 2021.*]]</f>
        <v>-846.47268907563046</v>
      </c>
    </row>
    <row r="138" spans="1:19" x14ac:dyDescent="0.25">
      <c r="A138" s="10" t="s">
        <v>12</v>
      </c>
      <c r="B138" s="11" t="s">
        <v>34</v>
      </c>
      <c r="C138" s="11" t="s">
        <v>160</v>
      </c>
      <c r="D138" s="12">
        <v>5</v>
      </c>
      <c r="E138" s="12">
        <v>5</v>
      </c>
      <c r="F138" s="8">
        <v>5</v>
      </c>
      <c r="G138" s="21">
        <v>5</v>
      </c>
      <c r="H138" s="21">
        <v>5</v>
      </c>
      <c r="I138" s="8">
        <v>3</v>
      </c>
      <c r="J138" s="12">
        <v>2</v>
      </c>
      <c r="K138" s="12">
        <v>3</v>
      </c>
      <c r="L138" s="12">
        <v>1</v>
      </c>
      <c r="M138" s="33">
        <v>4900</v>
      </c>
      <c r="N138" s="41">
        <v>15.188553000000001</v>
      </c>
      <c r="O138" s="33">
        <f>(Table13[[#This Row],[Ukupno (u mil. kuna)]]*1000000)/M138</f>
        <v>3099.7046938775511</v>
      </c>
      <c r="P138" s="41">
        <v>15.679001</v>
      </c>
      <c r="Q138" s="33">
        <f>(Table13[[#This Row],[Ukupno (u mil. kuna)2]]*1000000)/Table13[[#This Row],[Broj stanovnika 2021.*]]</f>
        <v>3199.7961224489795</v>
      </c>
      <c r="R138" s="41">
        <v>-0.49044799999999888</v>
      </c>
      <c r="S138" s="51">
        <f>(Table13[[#This Row],[Ukupno (u mil. kuna)3]]*1000000)/Table13[[#This Row],[Broj stanovnika 2021.*]]</f>
        <v>-100.09142857142835</v>
      </c>
    </row>
    <row r="139" spans="1:19" x14ac:dyDescent="0.25">
      <c r="A139" s="10" t="s">
        <v>12</v>
      </c>
      <c r="B139" s="11" t="s">
        <v>37</v>
      </c>
      <c r="C139" s="11" t="s">
        <v>161</v>
      </c>
      <c r="D139" s="12">
        <v>3</v>
      </c>
      <c r="E139" s="12">
        <v>3</v>
      </c>
      <c r="F139" s="8">
        <v>4</v>
      </c>
      <c r="G139" s="8">
        <v>4</v>
      </c>
      <c r="H139" s="8">
        <v>5</v>
      </c>
      <c r="I139" s="8">
        <v>0</v>
      </c>
      <c r="J139" s="12">
        <v>2</v>
      </c>
      <c r="K139" s="12">
        <v>3</v>
      </c>
      <c r="L139" s="12">
        <v>1</v>
      </c>
      <c r="M139" s="54">
        <v>1740</v>
      </c>
      <c r="N139" s="55">
        <v>10.937419</v>
      </c>
      <c r="O139" s="54">
        <f>(Table13[[#This Row],[Ukupno (u mil. kuna)]]*1000000)/M139</f>
        <v>6285.8729885057473</v>
      </c>
      <c r="P139" s="55">
        <v>18.221955999999999</v>
      </c>
      <c r="Q139" s="54">
        <f>(Table13[[#This Row],[Ukupno (u mil. kuna)2]]*1000000)/Table13[[#This Row],[Broj stanovnika 2021.*]]</f>
        <v>10472.388505747127</v>
      </c>
      <c r="R139" s="55">
        <v>-7.2845369999999985</v>
      </c>
      <c r="S139" s="56">
        <f>(Table13[[#This Row],[Ukupno (u mil. kuna)3]]*1000000)/Table13[[#This Row],[Broj stanovnika 2021.*]]</f>
        <v>-4186.5155172413779</v>
      </c>
    </row>
    <row r="140" spans="1:19" x14ac:dyDescent="0.25">
      <c r="A140" s="10" t="s">
        <v>18</v>
      </c>
      <c r="B140" s="11" t="s">
        <v>69</v>
      </c>
      <c r="C140" s="11" t="s">
        <v>162</v>
      </c>
      <c r="D140" s="12">
        <v>5</v>
      </c>
      <c r="E140" s="12">
        <v>5</v>
      </c>
      <c r="F140" s="8">
        <v>5</v>
      </c>
      <c r="G140" s="21">
        <v>5</v>
      </c>
      <c r="H140" s="21">
        <v>5</v>
      </c>
      <c r="I140" s="8">
        <v>3</v>
      </c>
      <c r="J140" s="12">
        <v>0</v>
      </c>
      <c r="K140" s="12">
        <v>1</v>
      </c>
      <c r="L140" s="12">
        <v>0</v>
      </c>
      <c r="M140" s="33">
        <v>11502</v>
      </c>
      <c r="N140" s="41">
        <v>60.950204999999997</v>
      </c>
      <c r="O140" s="33">
        <f>(Table13[[#This Row],[Ukupno (u mil. kuna)]]*1000000)/M140</f>
        <v>5299.096244131455</v>
      </c>
      <c r="P140" s="41">
        <v>67.251492999999996</v>
      </c>
      <c r="Q140" s="33">
        <f>(Table13[[#This Row],[Ukupno (u mil. kuna)2]]*1000000)/Table13[[#This Row],[Broj stanovnika 2021.*]]</f>
        <v>5846.9390540775521</v>
      </c>
      <c r="R140" s="41">
        <v>-6.3012879999999996</v>
      </c>
      <c r="S140" s="51">
        <f>(Table13[[#This Row],[Ukupno (u mil. kuna)3]]*1000000)/Table13[[#This Row],[Broj stanovnika 2021.*]]</f>
        <v>-547.84280994609628</v>
      </c>
    </row>
    <row r="141" spans="1:19" x14ac:dyDescent="0.25">
      <c r="A141" s="10" t="s">
        <v>12</v>
      </c>
      <c r="B141" s="11" t="s">
        <v>40</v>
      </c>
      <c r="C141" s="11" t="s">
        <v>163</v>
      </c>
      <c r="D141" s="12">
        <v>5</v>
      </c>
      <c r="E141" s="12">
        <v>5</v>
      </c>
      <c r="F141" s="8">
        <v>5</v>
      </c>
      <c r="G141" s="21">
        <v>5</v>
      </c>
      <c r="H141" s="21">
        <v>4</v>
      </c>
      <c r="I141" s="8">
        <v>5</v>
      </c>
      <c r="J141" s="12">
        <v>4</v>
      </c>
      <c r="K141" s="12">
        <v>4</v>
      </c>
      <c r="L141" s="12">
        <v>3</v>
      </c>
      <c r="M141" s="33">
        <v>3136</v>
      </c>
      <c r="N141" s="41">
        <v>21.361718</v>
      </c>
      <c r="O141" s="33">
        <f>(Table13[[#This Row],[Ukupno (u mil. kuna)]]*1000000)/M141</f>
        <v>6811.7723214285716</v>
      </c>
      <c r="P141" s="41">
        <v>19.665603999999998</v>
      </c>
      <c r="Q141" s="33">
        <f>(Table13[[#This Row],[Ukupno (u mil. kuna)2]]*1000000)/Table13[[#This Row],[Broj stanovnika 2021.*]]</f>
        <v>6270.9196428571431</v>
      </c>
      <c r="R141" s="41">
        <v>1.6961140000000015</v>
      </c>
      <c r="S141" s="51">
        <f>(Table13[[#This Row],[Ukupno (u mil. kuna)3]]*1000000)/Table13[[#This Row],[Broj stanovnika 2021.*]]</f>
        <v>540.85267857142901</v>
      </c>
    </row>
    <row r="142" spans="1:19" x14ac:dyDescent="0.25">
      <c r="A142" s="10" t="s">
        <v>12</v>
      </c>
      <c r="B142" s="11" t="s">
        <v>21</v>
      </c>
      <c r="C142" s="11" t="s">
        <v>164</v>
      </c>
      <c r="D142" s="12">
        <v>5</v>
      </c>
      <c r="E142" s="12">
        <v>5</v>
      </c>
      <c r="F142" s="8">
        <v>5</v>
      </c>
      <c r="G142" s="21">
        <v>5</v>
      </c>
      <c r="H142" s="21">
        <v>5</v>
      </c>
      <c r="I142" s="8">
        <v>5</v>
      </c>
      <c r="J142" s="12">
        <v>5</v>
      </c>
      <c r="K142" s="12">
        <v>4</v>
      </c>
      <c r="L142" s="12">
        <v>3</v>
      </c>
      <c r="M142" s="33">
        <v>1312</v>
      </c>
      <c r="N142" s="41">
        <v>4.2827950000000001</v>
      </c>
      <c r="O142" s="33">
        <f>(Table13[[#This Row],[Ukupno (u mil. kuna)]]*1000000)/M142</f>
        <v>3264.325457317073</v>
      </c>
      <c r="P142" s="41">
        <v>9.8088890000000006</v>
      </c>
      <c r="Q142" s="33">
        <f>(Table13[[#This Row],[Ukupno (u mil. kuna)2]]*1000000)/Table13[[#This Row],[Broj stanovnika 2021.*]]</f>
        <v>7476.2873475609758</v>
      </c>
      <c r="R142" s="41">
        <v>-5.5260940000000005</v>
      </c>
      <c r="S142" s="51">
        <f>(Table13[[#This Row],[Ukupno (u mil. kuna)3]]*1000000)/Table13[[#This Row],[Broj stanovnika 2021.*]]</f>
        <v>-4211.9618902439033</v>
      </c>
    </row>
    <row r="143" spans="1:19" x14ac:dyDescent="0.25">
      <c r="A143" s="10" t="s">
        <v>12</v>
      </c>
      <c r="B143" s="11" t="s">
        <v>26</v>
      </c>
      <c r="C143" s="11" t="s">
        <v>165</v>
      </c>
      <c r="D143" s="12">
        <v>5</v>
      </c>
      <c r="E143" s="12">
        <v>3</v>
      </c>
      <c r="F143" s="8">
        <v>3</v>
      </c>
      <c r="G143" s="21">
        <v>4</v>
      </c>
      <c r="H143" s="21">
        <v>3</v>
      </c>
      <c r="I143" s="8">
        <v>2</v>
      </c>
      <c r="J143" s="12">
        <v>3</v>
      </c>
      <c r="K143" s="12">
        <v>3</v>
      </c>
      <c r="L143" s="12">
        <v>3</v>
      </c>
      <c r="M143" s="33">
        <v>2401</v>
      </c>
      <c r="N143" s="41">
        <v>18.234974999999999</v>
      </c>
      <c r="O143" s="33">
        <f>(Table13[[#This Row],[Ukupno (u mil. kuna)]]*1000000)/M143</f>
        <v>7594.7417742607249</v>
      </c>
      <c r="P143" s="41">
        <v>20.703858</v>
      </c>
      <c r="Q143" s="33">
        <f>(Table13[[#This Row],[Ukupno (u mil. kuna)2]]*1000000)/Table13[[#This Row],[Broj stanovnika 2021.*]]</f>
        <v>8623.0145772594751</v>
      </c>
      <c r="R143" s="41">
        <v>-2.4688830000000017</v>
      </c>
      <c r="S143" s="51">
        <f>(Table13[[#This Row],[Ukupno (u mil. kuna)3]]*1000000)/Table13[[#This Row],[Broj stanovnika 2021.*]]</f>
        <v>-1028.2728029987513</v>
      </c>
    </row>
    <row r="144" spans="1:19" x14ac:dyDescent="0.25">
      <c r="A144" s="10" t="s">
        <v>12</v>
      </c>
      <c r="B144" s="11" t="s">
        <v>32</v>
      </c>
      <c r="C144" s="11" t="s">
        <v>166</v>
      </c>
      <c r="D144" s="12">
        <v>5</v>
      </c>
      <c r="E144" s="12">
        <v>5</v>
      </c>
      <c r="F144" s="8">
        <v>5</v>
      </c>
      <c r="G144" s="21">
        <v>5</v>
      </c>
      <c r="H144" s="21">
        <v>2</v>
      </c>
      <c r="I144" s="8">
        <v>3</v>
      </c>
      <c r="J144" s="12">
        <v>2</v>
      </c>
      <c r="K144" s="12">
        <v>2</v>
      </c>
      <c r="L144" s="12">
        <v>0</v>
      </c>
      <c r="M144" s="33">
        <v>3189</v>
      </c>
      <c r="N144" s="41">
        <v>9.8238330000000005</v>
      </c>
      <c r="O144" s="33">
        <f>(Table13[[#This Row],[Ukupno (u mil. kuna)]]*1000000)/M144</f>
        <v>3080.5371589840074</v>
      </c>
      <c r="P144" s="41">
        <v>9.8664360000000002</v>
      </c>
      <c r="Q144" s="33">
        <f>(Table13[[#This Row],[Ukupno (u mil. kuna)2]]*1000000)/Table13[[#This Row],[Broj stanovnika 2021.*]]</f>
        <v>3093.8965192850424</v>
      </c>
      <c r="R144" s="41">
        <v>-4.2602999999999724E-2</v>
      </c>
      <c r="S144" s="51">
        <f>(Table13[[#This Row],[Ukupno (u mil. kuna)3]]*1000000)/Table13[[#This Row],[Broj stanovnika 2021.*]]</f>
        <v>-13.359360301034721</v>
      </c>
    </row>
    <row r="145" spans="1:19" x14ac:dyDescent="0.25">
      <c r="A145" s="10" t="s">
        <v>12</v>
      </c>
      <c r="B145" s="11" t="s">
        <v>77</v>
      </c>
      <c r="C145" s="11" t="s">
        <v>167</v>
      </c>
      <c r="D145" s="12">
        <v>5</v>
      </c>
      <c r="E145" s="12">
        <v>4</v>
      </c>
      <c r="F145" s="8">
        <v>3</v>
      </c>
      <c r="G145" s="21">
        <v>2</v>
      </c>
      <c r="H145" s="21">
        <v>2</v>
      </c>
      <c r="I145" s="8">
        <v>3</v>
      </c>
      <c r="J145" s="12">
        <v>2</v>
      </c>
      <c r="K145" s="12">
        <v>3</v>
      </c>
      <c r="L145" s="12">
        <v>1</v>
      </c>
      <c r="M145" s="33">
        <v>2874</v>
      </c>
      <c r="N145" s="41">
        <v>14.594379</v>
      </c>
      <c r="O145" s="33">
        <f>(Table13[[#This Row],[Ukupno (u mil. kuna)]]*1000000)/M145</f>
        <v>5078.0720250521917</v>
      </c>
      <c r="P145" s="41">
        <v>7.3934499999999996</v>
      </c>
      <c r="Q145" s="33">
        <f>(Table13[[#This Row],[Ukupno (u mil. kuna)2]]*1000000)/Table13[[#This Row],[Broj stanovnika 2021.*]]</f>
        <v>2572.5295755045231</v>
      </c>
      <c r="R145" s="41">
        <v>7.2009290000000004</v>
      </c>
      <c r="S145" s="51">
        <f>(Table13[[#This Row],[Ukupno (u mil. kuna)3]]*1000000)/Table13[[#This Row],[Broj stanovnika 2021.*]]</f>
        <v>2505.5424495476686</v>
      </c>
    </row>
    <row r="146" spans="1:19" x14ac:dyDescent="0.25">
      <c r="A146" s="10" t="s">
        <v>12</v>
      </c>
      <c r="B146" s="11" t="s">
        <v>13</v>
      </c>
      <c r="C146" s="11" t="s">
        <v>168</v>
      </c>
      <c r="D146" s="12">
        <v>5</v>
      </c>
      <c r="E146" s="12">
        <v>4</v>
      </c>
      <c r="F146" s="8">
        <v>5</v>
      </c>
      <c r="G146" s="8">
        <v>5</v>
      </c>
      <c r="H146" s="8">
        <v>1</v>
      </c>
      <c r="I146" s="8">
        <v>1</v>
      </c>
      <c r="J146" s="12">
        <v>2</v>
      </c>
      <c r="K146" s="12">
        <v>1</v>
      </c>
      <c r="L146" s="12">
        <v>0</v>
      </c>
      <c r="M146" s="54">
        <v>2227</v>
      </c>
      <c r="N146" s="55">
        <v>8.8453700000000008</v>
      </c>
      <c r="O146" s="54">
        <f>(Table13[[#This Row],[Ukupno (u mil. kuna)]]*1000000)/M146</f>
        <v>3971.8769645262687</v>
      </c>
      <c r="P146" s="55">
        <v>7.40543</v>
      </c>
      <c r="Q146" s="54">
        <f>(Table13[[#This Row],[Ukupno (u mil. kuna)2]]*1000000)/Table13[[#This Row],[Broj stanovnika 2021.*]]</f>
        <v>3325.294117647059</v>
      </c>
      <c r="R146" s="55">
        <v>1.4399400000000009</v>
      </c>
      <c r="S146" s="56">
        <f>(Table13[[#This Row],[Ukupno (u mil. kuna)3]]*1000000)/Table13[[#This Row],[Broj stanovnika 2021.*]]</f>
        <v>646.58284687921014</v>
      </c>
    </row>
    <row r="147" spans="1:19" x14ac:dyDescent="0.25">
      <c r="A147" s="10" t="s">
        <v>12</v>
      </c>
      <c r="B147" s="11" t="s">
        <v>21</v>
      </c>
      <c r="C147" s="47" t="s">
        <v>587</v>
      </c>
      <c r="D147" s="12">
        <v>5</v>
      </c>
      <c r="E147" s="12">
        <v>4</v>
      </c>
      <c r="F147" s="8">
        <v>5</v>
      </c>
      <c r="G147" s="21">
        <v>5</v>
      </c>
      <c r="H147" s="21">
        <v>5</v>
      </c>
      <c r="I147" s="8">
        <v>5</v>
      </c>
      <c r="J147" s="12">
        <v>4</v>
      </c>
      <c r="K147" s="12">
        <v>4</v>
      </c>
      <c r="L147" s="12">
        <v>2</v>
      </c>
      <c r="M147" s="29">
        <v>656</v>
      </c>
      <c r="N147" s="41">
        <v>8.2169240000000006</v>
      </c>
      <c r="O147" s="33">
        <f>(Table13[[#This Row],[Ukupno (u mil. kuna)]]*1000000)/M147</f>
        <v>12525.798780487807</v>
      </c>
      <c r="P147" s="41">
        <v>8.3928619999999992</v>
      </c>
      <c r="Q147" s="33">
        <f>(Table13[[#This Row],[Ukupno (u mil. kuna)2]]*1000000)/Table13[[#This Row],[Broj stanovnika 2021.*]]</f>
        <v>12793.996951219513</v>
      </c>
      <c r="R147" s="41">
        <v>-0.1759379999999986</v>
      </c>
      <c r="S147" s="51">
        <f>(Table13[[#This Row],[Ukupno (u mil. kuna)3]]*1000000)/Table13[[#This Row],[Broj stanovnika 2021.*]]</f>
        <v>-268.1981707317052</v>
      </c>
    </row>
    <row r="148" spans="1:19" x14ac:dyDescent="0.25">
      <c r="A148" s="10" t="s">
        <v>18</v>
      </c>
      <c r="B148" s="11" t="s">
        <v>42</v>
      </c>
      <c r="C148" s="11" t="s">
        <v>169</v>
      </c>
      <c r="D148" s="12">
        <v>5</v>
      </c>
      <c r="E148" s="12">
        <v>5</v>
      </c>
      <c r="F148" s="8">
        <v>5</v>
      </c>
      <c r="G148" s="21">
        <v>5</v>
      </c>
      <c r="H148" s="21">
        <v>5</v>
      </c>
      <c r="I148" s="8">
        <v>5</v>
      </c>
      <c r="J148" s="12">
        <v>4</v>
      </c>
      <c r="K148" s="12">
        <v>2</v>
      </c>
      <c r="L148" s="12">
        <v>1</v>
      </c>
      <c r="M148" s="33">
        <v>5367</v>
      </c>
      <c r="N148" s="41">
        <v>37.066319</v>
      </c>
      <c r="O148" s="33">
        <f>(Table13[[#This Row],[Ukupno (u mil. kuna)]]*1000000)/M148</f>
        <v>6906.3385504005964</v>
      </c>
      <c r="P148" s="41">
        <v>35.322755999999998</v>
      </c>
      <c r="Q148" s="33">
        <f>(Table13[[#This Row],[Ukupno (u mil. kuna)2]]*1000000)/Table13[[#This Row],[Broj stanovnika 2021.*]]</f>
        <v>6581.4712129681384</v>
      </c>
      <c r="R148" s="41">
        <v>1.7435630000000018</v>
      </c>
      <c r="S148" s="51">
        <f>(Table13[[#This Row],[Ukupno (u mil. kuna)3]]*1000000)/Table13[[#This Row],[Broj stanovnika 2021.*]]</f>
        <v>324.86733743245799</v>
      </c>
    </row>
    <row r="149" spans="1:19" x14ac:dyDescent="0.25">
      <c r="A149" s="10" t="s">
        <v>12</v>
      </c>
      <c r="B149" s="11" t="s">
        <v>28</v>
      </c>
      <c r="C149" s="11" t="s">
        <v>170</v>
      </c>
      <c r="D149" s="12">
        <v>5</v>
      </c>
      <c r="E149" s="12">
        <v>3</v>
      </c>
      <c r="F149" s="8">
        <v>3</v>
      </c>
      <c r="G149" s="21">
        <v>2</v>
      </c>
      <c r="H149" s="21">
        <v>5</v>
      </c>
      <c r="I149" s="8">
        <v>3</v>
      </c>
      <c r="J149" s="12">
        <v>3</v>
      </c>
      <c r="K149" s="12">
        <v>2</v>
      </c>
      <c r="L149" s="12">
        <v>4</v>
      </c>
      <c r="M149" s="33">
        <v>1610</v>
      </c>
      <c r="N149" s="41">
        <v>6.6199440000000003</v>
      </c>
      <c r="O149" s="33">
        <f>(Table13[[#This Row],[Ukupno (u mil. kuna)]]*1000000)/M149</f>
        <v>4111.7664596273289</v>
      </c>
      <c r="P149" s="41">
        <v>8.371772</v>
      </c>
      <c r="Q149" s="33">
        <f>(Table13[[#This Row],[Ukupno (u mil. kuna)2]]*1000000)/Table13[[#This Row],[Broj stanovnika 2021.*]]</f>
        <v>5199.8583850931673</v>
      </c>
      <c r="R149" s="41">
        <v>-1.7518279999999997</v>
      </c>
      <c r="S149" s="51">
        <f>(Table13[[#This Row],[Ukupno (u mil. kuna)3]]*1000000)/Table13[[#This Row],[Broj stanovnika 2021.*]]</f>
        <v>-1088.0919254658384</v>
      </c>
    </row>
    <row r="150" spans="1:19" x14ac:dyDescent="0.25">
      <c r="A150" s="10" t="s">
        <v>12</v>
      </c>
      <c r="B150" s="11" t="s">
        <v>13</v>
      </c>
      <c r="C150" s="11" t="s">
        <v>171</v>
      </c>
      <c r="D150" s="12">
        <v>5</v>
      </c>
      <c r="E150" s="12">
        <v>5</v>
      </c>
      <c r="F150" s="8">
        <v>5</v>
      </c>
      <c r="G150" s="21">
        <v>5</v>
      </c>
      <c r="H150" s="21">
        <v>5</v>
      </c>
      <c r="I150" s="8">
        <v>1</v>
      </c>
      <c r="J150" s="12">
        <v>2</v>
      </c>
      <c r="K150" s="12">
        <v>2</v>
      </c>
      <c r="L150" s="12">
        <v>0</v>
      </c>
      <c r="M150" s="33">
        <v>2600</v>
      </c>
      <c r="N150" s="41">
        <v>12.838388</v>
      </c>
      <c r="O150" s="33">
        <f>(Table13[[#This Row],[Ukupno (u mil. kuna)]]*1000000)/M150</f>
        <v>4937.8415384615382</v>
      </c>
      <c r="P150" s="41">
        <v>13.357407</v>
      </c>
      <c r="Q150" s="33">
        <f>(Table13[[#This Row],[Ukupno (u mil. kuna)2]]*1000000)/Table13[[#This Row],[Broj stanovnika 2021.*]]</f>
        <v>5137.4642307692311</v>
      </c>
      <c r="R150" s="41">
        <v>-0.51901900000000012</v>
      </c>
      <c r="S150" s="51">
        <f>(Table13[[#This Row],[Ukupno (u mil. kuna)3]]*1000000)/Table13[[#This Row],[Broj stanovnika 2021.*]]</f>
        <v>-199.62269230769235</v>
      </c>
    </row>
    <row r="151" spans="1:19" x14ac:dyDescent="0.25">
      <c r="A151" s="10" t="s">
        <v>12</v>
      </c>
      <c r="B151" s="11" t="s">
        <v>115</v>
      </c>
      <c r="C151" s="11" t="s">
        <v>172</v>
      </c>
      <c r="D151" s="12">
        <v>5</v>
      </c>
      <c r="E151" s="12">
        <v>4</v>
      </c>
      <c r="F151" s="8">
        <v>3</v>
      </c>
      <c r="G151" s="21">
        <v>3</v>
      </c>
      <c r="H151" s="21">
        <v>4</v>
      </c>
      <c r="I151" s="8">
        <v>3</v>
      </c>
      <c r="J151" s="12">
        <v>2</v>
      </c>
      <c r="K151" s="12">
        <v>1</v>
      </c>
      <c r="L151" s="12">
        <v>0</v>
      </c>
      <c r="M151" s="33">
        <v>2047</v>
      </c>
      <c r="N151" s="41">
        <v>10.587555</v>
      </c>
      <c r="O151" s="33">
        <f>(Table13[[#This Row],[Ukupno (u mil. kuna)]]*1000000)/M151</f>
        <v>5172.2300928187587</v>
      </c>
      <c r="P151" s="41">
        <v>11.172869</v>
      </c>
      <c r="Q151" s="33">
        <f>(Table13[[#This Row],[Ukupno (u mil. kuna)2]]*1000000)/Table13[[#This Row],[Broj stanovnika 2021.*]]</f>
        <v>5458.1675622862722</v>
      </c>
      <c r="R151" s="41">
        <v>-0.58531400000000033</v>
      </c>
      <c r="S151" s="51">
        <f>(Table13[[#This Row],[Ukupno (u mil. kuna)3]]*1000000)/Table13[[#This Row],[Broj stanovnika 2021.*]]</f>
        <v>-285.93746946751361</v>
      </c>
    </row>
    <row r="152" spans="1:19" x14ac:dyDescent="0.25">
      <c r="A152" s="10" t="s">
        <v>12</v>
      </c>
      <c r="B152" s="11" t="s">
        <v>42</v>
      </c>
      <c r="C152" s="11" t="s">
        <v>173</v>
      </c>
      <c r="D152" s="12">
        <v>5</v>
      </c>
      <c r="E152" s="12">
        <v>5</v>
      </c>
      <c r="F152" s="8">
        <v>5</v>
      </c>
      <c r="G152" s="21">
        <v>5</v>
      </c>
      <c r="H152" s="21">
        <v>5</v>
      </c>
      <c r="I152" s="8">
        <v>5</v>
      </c>
      <c r="J152" s="12">
        <v>5</v>
      </c>
      <c r="K152" s="12">
        <v>3</v>
      </c>
      <c r="L152" s="12">
        <v>3</v>
      </c>
      <c r="M152" s="33">
        <v>1910</v>
      </c>
      <c r="N152" s="41">
        <v>8.5484829999999992</v>
      </c>
      <c r="O152" s="33">
        <f>(Table13[[#This Row],[Ukupno (u mil. kuna)]]*1000000)/M152</f>
        <v>4475.6455497382203</v>
      </c>
      <c r="P152" s="41">
        <v>9.3394560000000002</v>
      </c>
      <c r="Q152" s="33">
        <f>(Table13[[#This Row],[Ukupno (u mil. kuna)2]]*1000000)/Table13[[#This Row],[Broj stanovnika 2021.*]]</f>
        <v>4889.7675392670153</v>
      </c>
      <c r="R152" s="41">
        <v>-0.79097300000000104</v>
      </c>
      <c r="S152" s="51">
        <f>(Table13[[#This Row],[Ukupno (u mil. kuna)3]]*1000000)/Table13[[#This Row],[Broj stanovnika 2021.*]]</f>
        <v>-414.12198952879635</v>
      </c>
    </row>
    <row r="153" spans="1:19" x14ac:dyDescent="0.25">
      <c r="A153" s="10" t="s">
        <v>12</v>
      </c>
      <c r="B153" s="11" t="s">
        <v>101</v>
      </c>
      <c r="C153" s="11" t="s">
        <v>174</v>
      </c>
      <c r="D153" s="12">
        <v>5</v>
      </c>
      <c r="E153" s="12">
        <v>5</v>
      </c>
      <c r="F153" s="8">
        <v>5</v>
      </c>
      <c r="G153" s="21">
        <v>5</v>
      </c>
      <c r="H153" s="21">
        <v>5</v>
      </c>
      <c r="I153" s="8">
        <v>5</v>
      </c>
      <c r="J153" s="12">
        <v>5</v>
      </c>
      <c r="K153" s="12">
        <v>4</v>
      </c>
      <c r="L153" s="12">
        <v>2</v>
      </c>
      <c r="M153" s="33">
        <v>1180</v>
      </c>
      <c r="N153" s="41">
        <v>5.9910880000000004</v>
      </c>
      <c r="O153" s="33">
        <f>(Table13[[#This Row],[Ukupno (u mil. kuna)]]*1000000)/M153</f>
        <v>5077.1932203389833</v>
      </c>
      <c r="P153" s="41">
        <v>5.9897539999999996</v>
      </c>
      <c r="Q153" s="33">
        <f>(Table13[[#This Row],[Ukupno (u mil. kuna)2]]*1000000)/Table13[[#This Row],[Broj stanovnika 2021.*]]</f>
        <v>5076.062711864407</v>
      </c>
      <c r="R153" s="41">
        <v>1.3340000000008345E-3</v>
      </c>
      <c r="S153" s="51">
        <f>(Table13[[#This Row],[Ukupno (u mil. kuna)3]]*1000000)/Table13[[#This Row],[Broj stanovnika 2021.*]]</f>
        <v>1.1305084745769785</v>
      </c>
    </row>
    <row r="154" spans="1:19" x14ac:dyDescent="0.25">
      <c r="A154" s="10" t="s">
        <v>12</v>
      </c>
      <c r="B154" s="11" t="s">
        <v>30</v>
      </c>
      <c r="C154" s="11" t="s">
        <v>175</v>
      </c>
      <c r="D154" s="12">
        <v>5</v>
      </c>
      <c r="E154" s="12">
        <v>5</v>
      </c>
      <c r="F154" s="8">
        <v>5</v>
      </c>
      <c r="G154" s="21">
        <v>5</v>
      </c>
      <c r="H154" s="21">
        <v>4</v>
      </c>
      <c r="I154" s="8">
        <v>3</v>
      </c>
      <c r="J154" s="12">
        <v>2</v>
      </c>
      <c r="K154" s="12">
        <v>0</v>
      </c>
      <c r="L154" s="12">
        <v>0</v>
      </c>
      <c r="M154" s="33">
        <v>1388</v>
      </c>
      <c r="N154" s="41">
        <v>3.9486189999999999</v>
      </c>
      <c r="O154" s="33">
        <f>(Table13[[#This Row],[Ukupno (u mil. kuna)]]*1000000)/M154</f>
        <v>2844.8263688760808</v>
      </c>
      <c r="P154" s="41">
        <v>3.5774569999999999</v>
      </c>
      <c r="Q154" s="33">
        <f>(Table13[[#This Row],[Ukupno (u mil. kuna)2]]*1000000)/Table13[[#This Row],[Broj stanovnika 2021.*]]</f>
        <v>2577.4185878962535</v>
      </c>
      <c r="R154" s="41">
        <v>0.37116199999999999</v>
      </c>
      <c r="S154" s="51">
        <f>(Table13[[#This Row],[Ukupno (u mil. kuna)3]]*1000000)/Table13[[#This Row],[Broj stanovnika 2021.*]]</f>
        <v>267.40778097982707</v>
      </c>
    </row>
    <row r="155" spans="1:19" x14ac:dyDescent="0.25">
      <c r="A155" s="10" t="s">
        <v>12</v>
      </c>
      <c r="B155" s="11" t="s">
        <v>26</v>
      </c>
      <c r="C155" s="11" t="s">
        <v>176</v>
      </c>
      <c r="D155" s="12">
        <v>5</v>
      </c>
      <c r="E155" s="12">
        <v>5</v>
      </c>
      <c r="F155" s="8">
        <v>5</v>
      </c>
      <c r="G155" s="21">
        <v>3</v>
      </c>
      <c r="H155" s="21">
        <v>3</v>
      </c>
      <c r="I155" s="8">
        <v>1</v>
      </c>
      <c r="J155" s="12">
        <v>1</v>
      </c>
      <c r="K155" s="12">
        <v>0</v>
      </c>
      <c r="L155" s="12">
        <v>0</v>
      </c>
      <c r="M155" s="33">
        <v>3144</v>
      </c>
      <c r="N155" s="41">
        <v>15.649887</v>
      </c>
      <c r="O155" s="33">
        <f>(Table13[[#This Row],[Ukupno (u mil. kuna)]]*1000000)/M155</f>
        <v>4977.6994274809158</v>
      </c>
      <c r="P155" s="41">
        <v>17.435379999999999</v>
      </c>
      <c r="Q155" s="33">
        <f>(Table13[[#This Row],[Ukupno (u mil. kuna)2]]*1000000)/Table13[[#This Row],[Broj stanovnika 2021.*]]</f>
        <v>5545.6043256997455</v>
      </c>
      <c r="R155" s="41">
        <v>-1.7854929999999989</v>
      </c>
      <c r="S155" s="51">
        <f>(Table13[[#This Row],[Ukupno (u mil. kuna)3]]*1000000)/Table13[[#This Row],[Broj stanovnika 2021.*]]</f>
        <v>-567.9048982188292</v>
      </c>
    </row>
    <row r="156" spans="1:19" x14ac:dyDescent="0.25">
      <c r="A156" s="10" t="s">
        <v>12</v>
      </c>
      <c r="B156" s="11" t="s">
        <v>115</v>
      </c>
      <c r="C156" s="11" t="s">
        <v>177</v>
      </c>
      <c r="D156" s="12">
        <v>4</v>
      </c>
      <c r="E156" s="12">
        <v>3</v>
      </c>
      <c r="F156" s="8">
        <v>4</v>
      </c>
      <c r="G156" s="8">
        <v>4</v>
      </c>
      <c r="H156" s="8">
        <v>4</v>
      </c>
      <c r="I156" s="8">
        <v>3</v>
      </c>
      <c r="J156" s="12">
        <v>3</v>
      </c>
      <c r="K156" s="12">
        <v>3</v>
      </c>
      <c r="L156" s="12">
        <v>0</v>
      </c>
      <c r="M156" s="54">
        <v>1462</v>
      </c>
      <c r="N156" s="55">
        <v>9.3257189999999994</v>
      </c>
      <c r="O156" s="54">
        <f>(Table13[[#This Row],[Ukupno (u mil. kuna)]]*1000000)/M156</f>
        <v>6378.7407660738718</v>
      </c>
      <c r="P156" s="55">
        <v>7.8712569999999999</v>
      </c>
      <c r="Q156" s="54">
        <f>(Table13[[#This Row],[Ukupno (u mil. kuna)2]]*1000000)/Table13[[#This Row],[Broj stanovnika 2021.*]]</f>
        <v>5383.8967168262652</v>
      </c>
      <c r="R156" s="55">
        <v>1.4544619999999995</v>
      </c>
      <c r="S156" s="56">
        <f>(Table13[[#This Row],[Ukupno (u mil. kuna)3]]*1000000)/Table13[[#This Row],[Broj stanovnika 2021.*]]</f>
        <v>994.84404924760565</v>
      </c>
    </row>
    <row r="157" spans="1:19" x14ac:dyDescent="0.25">
      <c r="A157" s="10" t="s">
        <v>18</v>
      </c>
      <c r="B157" s="11" t="s">
        <v>115</v>
      </c>
      <c r="C157" s="11" t="s">
        <v>178</v>
      </c>
      <c r="D157" s="12">
        <v>5</v>
      </c>
      <c r="E157" s="12">
        <v>3</v>
      </c>
      <c r="F157" s="8">
        <v>1</v>
      </c>
      <c r="G157" s="21">
        <v>2</v>
      </c>
      <c r="H157" s="21">
        <v>3</v>
      </c>
      <c r="I157" s="8">
        <v>4</v>
      </c>
      <c r="J157" s="12">
        <v>4</v>
      </c>
      <c r="K157" s="12">
        <v>4</v>
      </c>
      <c r="L157" s="12">
        <v>3</v>
      </c>
      <c r="M157" s="33">
        <v>1879</v>
      </c>
      <c r="N157" s="41">
        <v>13.294352</v>
      </c>
      <c r="O157" s="33">
        <f>(Table13[[#This Row],[Ukupno (u mil. kuna)]]*1000000)/M157</f>
        <v>7075.2272485364556</v>
      </c>
      <c r="P157" s="41">
        <v>12.236674000000001</v>
      </c>
      <c r="Q157" s="33">
        <f>(Table13[[#This Row],[Ukupno (u mil. kuna)2]]*1000000)/Table13[[#This Row],[Broj stanovnika 2021.*]]</f>
        <v>6512.3331559340077</v>
      </c>
      <c r="R157" s="41">
        <v>1.0576779999999992</v>
      </c>
      <c r="S157" s="51">
        <f>(Table13[[#This Row],[Ukupno (u mil. kuna)3]]*1000000)/Table13[[#This Row],[Broj stanovnika 2021.*]]</f>
        <v>562.8940926024477</v>
      </c>
    </row>
    <row r="158" spans="1:19" x14ac:dyDescent="0.25">
      <c r="A158" s="10" t="s">
        <v>12</v>
      </c>
      <c r="B158" s="11" t="s">
        <v>30</v>
      </c>
      <c r="C158" s="11" t="s">
        <v>179</v>
      </c>
      <c r="D158" s="12">
        <v>5</v>
      </c>
      <c r="E158" s="12">
        <v>5</v>
      </c>
      <c r="F158" s="8">
        <v>5</v>
      </c>
      <c r="G158" s="21">
        <v>5</v>
      </c>
      <c r="H158" s="21">
        <v>5</v>
      </c>
      <c r="I158" s="8">
        <v>3</v>
      </c>
      <c r="J158" s="12">
        <v>2</v>
      </c>
      <c r="K158" s="12">
        <v>2</v>
      </c>
      <c r="L158" s="12">
        <v>1</v>
      </c>
      <c r="M158" s="33">
        <v>4592</v>
      </c>
      <c r="N158" s="41">
        <v>17.980485999999999</v>
      </c>
      <c r="O158" s="33">
        <f>(Table13[[#This Row],[Ukupno (u mil. kuna)]]*1000000)/M158</f>
        <v>3915.61106271777</v>
      </c>
      <c r="P158" s="41">
        <v>18.946114000000001</v>
      </c>
      <c r="Q158" s="33">
        <f>(Table13[[#This Row],[Ukupno (u mil. kuna)2]]*1000000)/Table13[[#This Row],[Broj stanovnika 2021.*]]</f>
        <v>4125.8959059233448</v>
      </c>
      <c r="R158" s="41">
        <v>-0.96562800000000237</v>
      </c>
      <c r="S158" s="51">
        <f>(Table13[[#This Row],[Ukupno (u mil. kuna)3]]*1000000)/Table13[[#This Row],[Broj stanovnika 2021.*]]</f>
        <v>-210.28484320557541</v>
      </c>
    </row>
    <row r="159" spans="1:19" x14ac:dyDescent="0.25">
      <c r="A159" s="10" t="s">
        <v>18</v>
      </c>
      <c r="B159" s="11" t="s">
        <v>26</v>
      </c>
      <c r="C159" s="11" t="s">
        <v>180</v>
      </c>
      <c r="D159" s="12">
        <v>4</v>
      </c>
      <c r="E159" s="12">
        <v>5</v>
      </c>
      <c r="F159" s="8">
        <v>5</v>
      </c>
      <c r="G159" s="8">
        <v>4</v>
      </c>
      <c r="H159" s="8">
        <v>4</v>
      </c>
      <c r="I159" s="8">
        <v>4</v>
      </c>
      <c r="J159" s="12">
        <v>4</v>
      </c>
      <c r="K159" s="12">
        <v>4</v>
      </c>
      <c r="L159" s="12">
        <v>3</v>
      </c>
      <c r="M159" s="54">
        <v>3979</v>
      </c>
      <c r="N159" s="55">
        <v>35.017445000000002</v>
      </c>
      <c r="O159" s="54">
        <f>(Table13[[#This Row],[Ukupno (u mil. kuna)]]*1000000)/M159</f>
        <v>8800.564212113597</v>
      </c>
      <c r="P159" s="55">
        <v>32.501424</v>
      </c>
      <c r="Q159" s="54">
        <f>(Table13[[#This Row],[Ukupno (u mil. kuna)2]]*1000000)/Table13[[#This Row],[Broj stanovnika 2021.*]]</f>
        <v>8168.2392560944963</v>
      </c>
      <c r="R159" s="55">
        <v>2.5160210000000021</v>
      </c>
      <c r="S159" s="56">
        <f>(Table13[[#This Row],[Ukupno (u mil. kuna)3]]*1000000)/Table13[[#This Row],[Broj stanovnika 2021.*]]</f>
        <v>632.3249560191008</v>
      </c>
    </row>
    <row r="160" spans="1:19" x14ac:dyDescent="0.25">
      <c r="A160" s="10" t="s">
        <v>18</v>
      </c>
      <c r="B160" s="11" t="s">
        <v>13</v>
      </c>
      <c r="C160" s="11" t="s">
        <v>181</v>
      </c>
      <c r="D160" s="12">
        <v>5</v>
      </c>
      <c r="E160" s="12">
        <v>5</v>
      </c>
      <c r="F160" s="8">
        <v>4</v>
      </c>
      <c r="G160" s="21">
        <v>2</v>
      </c>
      <c r="H160" s="21">
        <v>2</v>
      </c>
      <c r="I160" s="8">
        <v>3</v>
      </c>
      <c r="J160" s="12">
        <v>4</v>
      </c>
      <c r="K160" s="12">
        <v>0</v>
      </c>
      <c r="L160" s="12">
        <v>2</v>
      </c>
      <c r="M160" s="33">
        <v>5045</v>
      </c>
      <c r="N160" s="41">
        <v>46.372551999999999</v>
      </c>
      <c r="O160" s="33">
        <f>(Table13[[#This Row],[Ukupno (u mil. kuna)]]*1000000)/M160</f>
        <v>9191.7843409316156</v>
      </c>
      <c r="P160" s="41">
        <v>34.151868</v>
      </c>
      <c r="Q160" s="33">
        <f>(Table13[[#This Row],[Ukupno (u mil. kuna)2]]*1000000)/Table13[[#This Row],[Broj stanovnika 2021.*]]</f>
        <v>6769.4485629335977</v>
      </c>
      <c r="R160" s="41">
        <v>12.220683999999999</v>
      </c>
      <c r="S160" s="51">
        <f>(Table13[[#This Row],[Ukupno (u mil. kuna)3]]*1000000)/Table13[[#This Row],[Broj stanovnika 2021.*]]</f>
        <v>2422.3357779980174</v>
      </c>
    </row>
    <row r="161" spans="1:19" x14ac:dyDescent="0.25">
      <c r="A161" s="10" t="s">
        <v>18</v>
      </c>
      <c r="B161" s="11" t="s">
        <v>26</v>
      </c>
      <c r="C161" s="11" t="s">
        <v>182</v>
      </c>
      <c r="D161" s="12">
        <v>5</v>
      </c>
      <c r="E161" s="12">
        <v>5</v>
      </c>
      <c r="F161" s="8">
        <v>5</v>
      </c>
      <c r="G161" s="21">
        <v>5</v>
      </c>
      <c r="H161" s="21">
        <v>5</v>
      </c>
      <c r="I161" s="8">
        <v>2</v>
      </c>
      <c r="J161" s="12">
        <v>0</v>
      </c>
      <c r="K161" s="12">
        <v>0</v>
      </c>
      <c r="L161" s="12">
        <v>1</v>
      </c>
      <c r="M161" s="33">
        <v>9153</v>
      </c>
      <c r="N161" s="41">
        <v>34.067039999999999</v>
      </c>
      <c r="O161" s="33">
        <f>(Table13[[#This Row],[Ukupno (u mil. kuna)]]*1000000)/M161</f>
        <v>3721.9534578826615</v>
      </c>
      <c r="P161" s="41">
        <v>39.016823000000002</v>
      </c>
      <c r="Q161" s="33">
        <f>(Table13[[#This Row],[Ukupno (u mil. kuna)2]]*1000000)/Table13[[#This Row],[Broj stanovnika 2021.*]]</f>
        <v>4262.7360428274878</v>
      </c>
      <c r="R161" s="41">
        <v>-4.9497830000000036</v>
      </c>
      <c r="S161" s="51">
        <f>(Table13[[#This Row],[Ukupno (u mil. kuna)3]]*1000000)/Table13[[#This Row],[Broj stanovnika 2021.*]]</f>
        <v>-540.78258494482725</v>
      </c>
    </row>
    <row r="162" spans="1:19" x14ac:dyDescent="0.25">
      <c r="A162" s="10" t="s">
        <v>54</v>
      </c>
      <c r="B162" s="11" t="s">
        <v>21</v>
      </c>
      <c r="C162" s="11" t="s">
        <v>21</v>
      </c>
      <c r="D162" s="12">
        <v>5</v>
      </c>
      <c r="E162" s="12">
        <v>5</v>
      </c>
      <c r="F162" s="8">
        <v>5</v>
      </c>
      <c r="G162" s="21">
        <v>5</v>
      </c>
      <c r="H162" s="21">
        <v>5</v>
      </c>
      <c r="I162" s="8">
        <v>5</v>
      </c>
      <c r="J162" s="12">
        <v>5</v>
      </c>
      <c r="K162" s="12">
        <v>5</v>
      </c>
      <c r="L162" s="12">
        <v>4</v>
      </c>
      <c r="M162" s="33">
        <v>195237</v>
      </c>
      <c r="N162" s="41">
        <v>319.06348500000001</v>
      </c>
      <c r="O162" s="33">
        <f>(Table13[[#This Row],[Ukupno (u mil. kuna)]]*1000000)/M162</f>
        <v>1634.2367737672676</v>
      </c>
      <c r="P162" s="41">
        <v>335.314235</v>
      </c>
      <c r="Q162" s="33">
        <f>(Table13[[#This Row],[Ukupno (u mil. kuna)2]]*1000000)/Table13[[#This Row],[Broj stanovnika 2021.*]]</f>
        <v>1717.4727894815019</v>
      </c>
      <c r="R162" s="41">
        <v>-16.250749999999982</v>
      </c>
      <c r="S162" s="51">
        <f>(Table13[[#This Row],[Ukupno (u mil. kuna)3]]*1000000)/Table13[[#This Row],[Broj stanovnika 2021.*]]</f>
        <v>-83.236015714234398</v>
      </c>
    </row>
    <row r="163" spans="1:19" x14ac:dyDescent="0.25">
      <c r="A163" s="10" t="s">
        <v>18</v>
      </c>
      <c r="B163" s="11" t="s">
        <v>34</v>
      </c>
      <c r="C163" s="11" t="s">
        <v>183</v>
      </c>
      <c r="D163" s="12">
        <v>5</v>
      </c>
      <c r="E163" s="12">
        <v>5</v>
      </c>
      <c r="F163" s="8">
        <v>5</v>
      </c>
      <c r="G163" s="21">
        <v>5</v>
      </c>
      <c r="H163" s="21">
        <v>5</v>
      </c>
      <c r="I163" s="8">
        <v>5</v>
      </c>
      <c r="J163" s="12">
        <v>5</v>
      </c>
      <c r="K163" s="12">
        <v>5</v>
      </c>
      <c r="L163" s="12">
        <v>3</v>
      </c>
      <c r="M163" s="33">
        <v>12723</v>
      </c>
      <c r="N163" s="41">
        <v>39.390976999999999</v>
      </c>
      <c r="O163" s="33">
        <f>(Table13[[#This Row],[Ukupno (u mil. kuna)]]*1000000)/M163</f>
        <v>3096.0447221567242</v>
      </c>
      <c r="P163" s="41">
        <v>41.44576</v>
      </c>
      <c r="Q163" s="33">
        <f>(Table13[[#This Row],[Ukupno (u mil. kuna)2]]*1000000)/Table13[[#This Row],[Broj stanovnika 2021.*]]</f>
        <v>3257.5461762163013</v>
      </c>
      <c r="R163" s="41">
        <v>-2.0547830000000005</v>
      </c>
      <c r="S163" s="51">
        <f>(Table13[[#This Row],[Ukupno (u mil. kuna)3]]*1000000)/Table13[[#This Row],[Broj stanovnika 2021.*]]</f>
        <v>-161.50145405957718</v>
      </c>
    </row>
    <row r="164" spans="1:19" x14ac:dyDescent="0.25">
      <c r="A164" s="10" t="s">
        <v>18</v>
      </c>
      <c r="B164" s="11" t="s">
        <v>133</v>
      </c>
      <c r="C164" s="11" t="s">
        <v>184</v>
      </c>
      <c r="D164" s="12">
        <v>5</v>
      </c>
      <c r="E164" s="12">
        <v>5</v>
      </c>
      <c r="F164" s="8">
        <v>5</v>
      </c>
      <c r="G164" s="21">
        <v>4</v>
      </c>
      <c r="H164" s="21">
        <v>4</v>
      </c>
      <c r="I164" s="8">
        <v>4</v>
      </c>
      <c r="J164" s="12">
        <v>4</v>
      </c>
      <c r="K164" s="12">
        <v>4</v>
      </c>
      <c r="L164" s="12">
        <v>4</v>
      </c>
      <c r="M164" s="33">
        <v>12982</v>
      </c>
      <c r="N164" s="41">
        <v>72.861604999999997</v>
      </c>
      <c r="O164" s="33">
        <f>(Table13[[#This Row],[Ukupno (u mil. kuna)]]*1000000)/M164</f>
        <v>5612.5100138653524</v>
      </c>
      <c r="P164" s="41">
        <v>69.493950999999996</v>
      </c>
      <c r="Q164" s="33">
        <f>(Table13[[#This Row],[Ukupno (u mil. kuna)2]]*1000000)/Table13[[#This Row],[Broj stanovnika 2021.*]]</f>
        <v>5353.100523802188</v>
      </c>
      <c r="R164" s="41">
        <v>3.3676540000000017</v>
      </c>
      <c r="S164" s="51">
        <f>(Table13[[#This Row],[Ukupno (u mil. kuna)3]]*1000000)/Table13[[#This Row],[Broj stanovnika 2021.*]]</f>
        <v>259.40949006316453</v>
      </c>
    </row>
    <row r="165" spans="1:19" x14ac:dyDescent="0.25">
      <c r="A165" s="10" t="s">
        <v>12</v>
      </c>
      <c r="B165" s="11" t="s">
        <v>13</v>
      </c>
      <c r="C165" s="11" t="s">
        <v>185</v>
      </c>
      <c r="D165" s="12">
        <v>5</v>
      </c>
      <c r="E165" s="12">
        <v>5</v>
      </c>
      <c r="F165" s="8">
        <v>5</v>
      </c>
      <c r="G165" s="21">
        <v>4</v>
      </c>
      <c r="H165" s="21">
        <v>3</v>
      </c>
      <c r="I165" s="8">
        <v>3</v>
      </c>
      <c r="J165" s="12">
        <v>2</v>
      </c>
      <c r="K165" s="12">
        <v>1</v>
      </c>
      <c r="L165" s="12">
        <v>3</v>
      </c>
      <c r="M165" s="33">
        <v>6543</v>
      </c>
      <c r="N165" s="41">
        <v>27.714213999999998</v>
      </c>
      <c r="O165" s="33">
        <f>(Table13[[#This Row],[Ukupno (u mil. kuna)]]*1000000)/M165</f>
        <v>4235.7044169341279</v>
      </c>
      <c r="P165" s="41">
        <v>27.747036999999999</v>
      </c>
      <c r="Q165" s="33">
        <f>(Table13[[#This Row],[Ukupno (u mil. kuna)2]]*1000000)/Table13[[#This Row],[Broj stanovnika 2021.*]]</f>
        <v>4240.7209231239494</v>
      </c>
      <c r="R165" s="41">
        <v>-3.2823000000000491E-2</v>
      </c>
      <c r="S165" s="51">
        <f>(Table13[[#This Row],[Ukupno (u mil. kuna)3]]*1000000)/Table13[[#This Row],[Broj stanovnika 2021.*]]</f>
        <v>-5.0165061898212571</v>
      </c>
    </row>
    <row r="166" spans="1:19" x14ac:dyDescent="0.25">
      <c r="A166" s="10" t="s">
        <v>12</v>
      </c>
      <c r="B166" s="11" t="s">
        <v>42</v>
      </c>
      <c r="C166" s="11" t="s">
        <v>186</v>
      </c>
      <c r="D166" s="12">
        <v>4</v>
      </c>
      <c r="E166" s="12">
        <v>5</v>
      </c>
      <c r="F166" s="8">
        <v>3</v>
      </c>
      <c r="G166" s="8">
        <v>4</v>
      </c>
      <c r="H166" s="8">
        <v>5</v>
      </c>
      <c r="I166" s="8">
        <v>3</v>
      </c>
      <c r="J166" s="12">
        <v>3</v>
      </c>
      <c r="K166" s="12">
        <v>1</v>
      </c>
      <c r="L166" s="12">
        <v>1</v>
      </c>
      <c r="M166" s="54">
        <v>2256</v>
      </c>
      <c r="N166" s="55">
        <v>10.277256</v>
      </c>
      <c r="O166" s="54">
        <f>(Table13[[#This Row],[Ukupno (u mil. kuna)]]*1000000)/M166</f>
        <v>4555.5212765957449</v>
      </c>
      <c r="P166" s="55">
        <v>9.4607080000000003</v>
      </c>
      <c r="Q166" s="54">
        <f>(Table13[[#This Row],[Ukupno (u mil. kuna)2]]*1000000)/Table13[[#This Row],[Broj stanovnika 2021.*]]</f>
        <v>4193.5762411347514</v>
      </c>
      <c r="R166" s="55">
        <v>0.81654799999999916</v>
      </c>
      <c r="S166" s="56">
        <f>(Table13[[#This Row],[Ukupno (u mil. kuna)3]]*1000000)/Table13[[#This Row],[Broj stanovnika 2021.*]]</f>
        <v>361.94503546099253</v>
      </c>
    </row>
    <row r="167" spans="1:19" x14ac:dyDescent="0.25">
      <c r="A167" s="10" t="s">
        <v>12</v>
      </c>
      <c r="B167" s="11" t="s">
        <v>15</v>
      </c>
      <c r="C167" s="11" t="s">
        <v>187</v>
      </c>
      <c r="D167" s="12">
        <v>5</v>
      </c>
      <c r="E167" s="12">
        <v>5</v>
      </c>
      <c r="F167" s="8">
        <v>5</v>
      </c>
      <c r="G167" s="21">
        <v>4</v>
      </c>
      <c r="H167" s="21">
        <v>2</v>
      </c>
      <c r="I167" s="8">
        <v>3</v>
      </c>
      <c r="J167" s="12">
        <v>2</v>
      </c>
      <c r="K167" s="12">
        <v>3</v>
      </c>
      <c r="L167" s="12">
        <v>0</v>
      </c>
      <c r="M167" s="33">
        <v>1500</v>
      </c>
      <c r="N167" s="41">
        <v>10.443396</v>
      </c>
      <c r="O167" s="33">
        <f>(Table13[[#This Row],[Ukupno (u mil. kuna)]]*1000000)/M167</f>
        <v>6962.2640000000001</v>
      </c>
      <c r="P167" s="41">
        <v>10.340069</v>
      </c>
      <c r="Q167" s="33">
        <f>(Table13[[#This Row],[Ukupno (u mil. kuna)2]]*1000000)/Table13[[#This Row],[Broj stanovnika 2021.*]]</f>
        <v>6893.3793333333333</v>
      </c>
      <c r="R167" s="41">
        <v>0.10332700000000017</v>
      </c>
      <c r="S167" s="51">
        <f>(Table13[[#This Row],[Ukupno (u mil. kuna)3]]*1000000)/Table13[[#This Row],[Broj stanovnika 2021.*]]</f>
        <v>68.884666666666789</v>
      </c>
    </row>
    <row r="168" spans="1:19" x14ac:dyDescent="0.25">
      <c r="A168" s="10" t="s">
        <v>12</v>
      </c>
      <c r="B168" s="11" t="s">
        <v>32</v>
      </c>
      <c r="C168" s="11" t="s">
        <v>188</v>
      </c>
      <c r="D168" s="12">
        <v>5</v>
      </c>
      <c r="E168" s="12">
        <v>5</v>
      </c>
      <c r="F168" s="8">
        <v>5</v>
      </c>
      <c r="G168" s="21">
        <v>5</v>
      </c>
      <c r="H168" s="21">
        <v>5</v>
      </c>
      <c r="I168" s="8">
        <v>4</v>
      </c>
      <c r="J168" s="12">
        <v>3</v>
      </c>
      <c r="K168" s="12">
        <v>0</v>
      </c>
      <c r="L168" s="12">
        <v>0</v>
      </c>
      <c r="M168" s="54">
        <v>3797</v>
      </c>
      <c r="N168" s="55">
        <v>11.164529999999999</v>
      </c>
      <c r="O168" s="54">
        <f>(Table13[[#This Row],[Ukupno (u mil. kuna)]]*1000000)/M168</f>
        <v>2940.3555438504081</v>
      </c>
      <c r="P168" s="55">
        <v>15.966384</v>
      </c>
      <c r="Q168" s="54">
        <f>(Table13[[#This Row],[Ukupno (u mil. kuna)2]]*1000000)/Table13[[#This Row],[Broj stanovnika 2021.*]]</f>
        <v>4204.999736634185</v>
      </c>
      <c r="R168" s="55">
        <v>-4.8018540000000005</v>
      </c>
      <c r="S168" s="56">
        <f>(Table13[[#This Row],[Ukupno (u mil. kuna)3]]*1000000)/Table13[[#This Row],[Broj stanovnika 2021.*]]</f>
        <v>-1264.6441927837768</v>
      </c>
    </row>
    <row r="169" spans="1:19" x14ac:dyDescent="0.25">
      <c r="A169" s="10" t="s">
        <v>12</v>
      </c>
      <c r="B169" s="11" t="s">
        <v>65</v>
      </c>
      <c r="C169" s="11" t="s">
        <v>189</v>
      </c>
      <c r="D169" s="12">
        <v>5</v>
      </c>
      <c r="E169" s="12">
        <v>5</v>
      </c>
      <c r="F169" s="8">
        <v>5</v>
      </c>
      <c r="G169" s="21">
        <v>5</v>
      </c>
      <c r="H169" s="21">
        <v>5</v>
      </c>
      <c r="I169" s="8">
        <v>4</v>
      </c>
      <c r="J169" s="12">
        <v>2</v>
      </c>
      <c r="K169" s="12">
        <v>1</v>
      </c>
      <c r="L169" s="12">
        <v>3</v>
      </c>
      <c r="M169" s="54">
        <v>3371</v>
      </c>
      <c r="N169" s="55">
        <v>13.938098999999999</v>
      </c>
      <c r="O169" s="54">
        <f>(Table13[[#This Row],[Ukupno (u mil. kuna)]]*1000000)/M169</f>
        <v>4134.707505191338</v>
      </c>
      <c r="P169" s="55">
        <v>15.37274</v>
      </c>
      <c r="Q169" s="54">
        <f>(Table13[[#This Row],[Ukupno (u mil. kuna)2]]*1000000)/Table13[[#This Row],[Broj stanovnika 2021.*]]</f>
        <v>4560.2907149213879</v>
      </c>
      <c r="R169" s="55">
        <v>-1.4346410000000009</v>
      </c>
      <c r="S169" s="56">
        <f>(Table13[[#This Row],[Ukupno (u mil. kuna)3]]*1000000)/Table13[[#This Row],[Broj stanovnika 2021.*]]</f>
        <v>-425.58320973005073</v>
      </c>
    </row>
    <row r="170" spans="1:19" x14ac:dyDescent="0.25">
      <c r="A170" s="10" t="s">
        <v>12</v>
      </c>
      <c r="B170" s="11" t="s">
        <v>34</v>
      </c>
      <c r="C170" s="11" t="s">
        <v>190</v>
      </c>
      <c r="D170" s="12">
        <v>5</v>
      </c>
      <c r="E170" s="12">
        <v>5</v>
      </c>
      <c r="F170" s="8">
        <v>4</v>
      </c>
      <c r="G170" s="21">
        <v>2</v>
      </c>
      <c r="H170" s="21">
        <v>4</v>
      </c>
      <c r="I170" s="8">
        <v>2</v>
      </c>
      <c r="J170" s="12">
        <v>3</v>
      </c>
      <c r="K170" s="12">
        <v>0</v>
      </c>
      <c r="L170" s="12">
        <v>1</v>
      </c>
      <c r="M170" s="33">
        <v>3183</v>
      </c>
      <c r="N170" s="41">
        <v>9.4336020000000005</v>
      </c>
      <c r="O170" s="33">
        <f>(Table13[[#This Row],[Ukupno (u mil. kuna)]]*1000000)/M170</f>
        <v>2963.7455230914234</v>
      </c>
      <c r="P170" s="41">
        <v>10.753856000000001</v>
      </c>
      <c r="Q170" s="33">
        <f>(Table13[[#This Row],[Ukupno (u mil. kuna)2]]*1000000)/Table13[[#This Row],[Broj stanovnika 2021.*]]</f>
        <v>3378.5284322965754</v>
      </c>
      <c r="R170" s="41">
        <v>-1.3202540000000003</v>
      </c>
      <c r="S170" s="51">
        <f>(Table13[[#This Row],[Ukupno (u mil. kuna)3]]*1000000)/Table13[[#This Row],[Broj stanovnika 2021.*]]</f>
        <v>-414.78290920515246</v>
      </c>
    </row>
    <row r="171" spans="1:19" x14ac:dyDescent="0.25">
      <c r="A171" s="10" t="s">
        <v>12</v>
      </c>
      <c r="B171" s="11" t="s">
        <v>55</v>
      </c>
      <c r="C171" s="11" t="s">
        <v>191</v>
      </c>
      <c r="D171" s="12">
        <v>2</v>
      </c>
      <c r="E171" s="12">
        <v>2</v>
      </c>
      <c r="F171" s="8">
        <v>2</v>
      </c>
      <c r="G171" s="8">
        <v>2</v>
      </c>
      <c r="H171" s="8">
        <v>0</v>
      </c>
      <c r="I171" s="8">
        <v>3</v>
      </c>
      <c r="J171" s="12">
        <v>3</v>
      </c>
      <c r="K171" s="12">
        <v>1</v>
      </c>
      <c r="L171" s="12">
        <v>1</v>
      </c>
      <c r="M171" s="59">
        <v>522</v>
      </c>
      <c r="N171" s="55">
        <v>5.2732250000000001</v>
      </c>
      <c r="O171" s="54">
        <f>(Table13[[#This Row],[Ukupno (u mil. kuna)]]*1000000)/M171</f>
        <v>10101.963601532567</v>
      </c>
      <c r="P171" s="55">
        <v>5.0934520000000001</v>
      </c>
      <c r="Q171" s="54">
        <f>(Table13[[#This Row],[Ukupno (u mil. kuna)2]]*1000000)/Table13[[#This Row],[Broj stanovnika 2021.*]]</f>
        <v>9757.5708812260527</v>
      </c>
      <c r="R171" s="55">
        <v>0.17977299999999996</v>
      </c>
      <c r="S171" s="56">
        <f>(Table13[[#This Row],[Ukupno (u mil. kuna)3]]*1000000)/Table13[[#This Row],[Broj stanovnika 2021.*]]</f>
        <v>344.39272030651335</v>
      </c>
    </row>
    <row r="172" spans="1:19" x14ac:dyDescent="0.25">
      <c r="A172" s="10" t="s">
        <v>12</v>
      </c>
      <c r="B172" s="11" t="s">
        <v>13</v>
      </c>
      <c r="C172" s="11" t="s">
        <v>192</v>
      </c>
      <c r="D172" s="12">
        <v>5</v>
      </c>
      <c r="E172" s="12">
        <v>4</v>
      </c>
      <c r="F172" s="8">
        <v>5</v>
      </c>
      <c r="G172" s="21">
        <v>5</v>
      </c>
      <c r="H172" s="21">
        <v>5</v>
      </c>
      <c r="I172" s="8">
        <v>5</v>
      </c>
      <c r="J172" s="12">
        <v>5</v>
      </c>
      <c r="K172" s="12">
        <v>3</v>
      </c>
      <c r="L172" s="12">
        <v>3</v>
      </c>
      <c r="M172" s="33">
        <v>2016</v>
      </c>
      <c r="N172" s="41">
        <v>10.845575</v>
      </c>
      <c r="O172" s="33">
        <f>(Table13[[#This Row],[Ukupno (u mil. kuna)]]*1000000)/M172</f>
        <v>5379.7495039682535</v>
      </c>
      <c r="P172" s="41">
        <v>10.188544</v>
      </c>
      <c r="Q172" s="33">
        <f>(Table13[[#This Row],[Ukupno (u mil. kuna)2]]*1000000)/Table13[[#This Row],[Broj stanovnika 2021.*]]</f>
        <v>5053.8412698412694</v>
      </c>
      <c r="R172" s="41">
        <v>0.65703099999999992</v>
      </c>
      <c r="S172" s="51">
        <f>(Table13[[#This Row],[Ukupno (u mil. kuna)3]]*1000000)/Table13[[#This Row],[Broj stanovnika 2021.*]]</f>
        <v>325.90823412698404</v>
      </c>
    </row>
    <row r="173" spans="1:19" x14ac:dyDescent="0.25">
      <c r="A173" s="10" t="s">
        <v>12</v>
      </c>
      <c r="B173" s="11" t="s">
        <v>40</v>
      </c>
      <c r="C173" s="11" t="s">
        <v>193</v>
      </c>
      <c r="D173" s="12">
        <v>5</v>
      </c>
      <c r="E173" s="12">
        <v>5</v>
      </c>
      <c r="F173" s="8">
        <v>5</v>
      </c>
      <c r="G173" s="21">
        <v>4</v>
      </c>
      <c r="H173" s="21">
        <v>5</v>
      </c>
      <c r="I173" s="8">
        <v>4</v>
      </c>
      <c r="J173" s="12">
        <v>3</v>
      </c>
      <c r="K173" s="12">
        <v>0</v>
      </c>
      <c r="L173" s="12">
        <v>2</v>
      </c>
      <c r="M173" s="33">
        <v>1348</v>
      </c>
      <c r="N173" s="41">
        <v>11.178452</v>
      </c>
      <c r="O173" s="33">
        <f>(Table13[[#This Row],[Ukupno (u mil. kuna)]]*1000000)/M173</f>
        <v>8292.6201780415431</v>
      </c>
      <c r="P173" s="41">
        <v>13.586105999999999</v>
      </c>
      <c r="Q173" s="33">
        <f>(Table13[[#This Row],[Ukupno (u mil. kuna)2]]*1000000)/Table13[[#This Row],[Broj stanovnika 2021.*]]</f>
        <v>10078.713649851632</v>
      </c>
      <c r="R173" s="41">
        <v>-2.4076539999999991</v>
      </c>
      <c r="S173" s="51">
        <f>(Table13[[#This Row],[Ukupno (u mil. kuna)3]]*1000000)/Table13[[#This Row],[Broj stanovnika 2021.*]]</f>
        <v>-1786.0934718100884</v>
      </c>
    </row>
    <row r="174" spans="1:19" x14ac:dyDescent="0.25">
      <c r="A174" s="10" t="s">
        <v>12</v>
      </c>
      <c r="B174" s="11" t="s">
        <v>115</v>
      </c>
      <c r="C174" s="11" t="s">
        <v>194</v>
      </c>
      <c r="D174" s="12">
        <v>5</v>
      </c>
      <c r="E174" s="12">
        <v>5</v>
      </c>
      <c r="F174" s="8">
        <v>5</v>
      </c>
      <c r="G174" s="21">
        <v>5</v>
      </c>
      <c r="H174" s="21">
        <v>5</v>
      </c>
      <c r="I174" s="8">
        <v>4</v>
      </c>
      <c r="J174" s="12">
        <v>5</v>
      </c>
      <c r="K174" s="12">
        <v>2</v>
      </c>
      <c r="L174" s="12">
        <v>1</v>
      </c>
      <c r="M174" s="33">
        <v>1559</v>
      </c>
      <c r="N174" s="41">
        <v>13.710266000000001</v>
      </c>
      <c r="O174" s="33">
        <f>(Table13[[#This Row],[Ukupno (u mil. kuna)]]*1000000)/M174</f>
        <v>8794.2694034637589</v>
      </c>
      <c r="P174" s="41">
        <v>16.858328</v>
      </c>
      <c r="Q174" s="33">
        <f>(Table13[[#This Row],[Ukupno (u mil. kuna)2]]*1000000)/Table13[[#This Row],[Broj stanovnika 2021.*]]</f>
        <v>10813.552277100705</v>
      </c>
      <c r="R174" s="41">
        <v>-3.1480619999999995</v>
      </c>
      <c r="S174" s="51">
        <f>(Table13[[#This Row],[Ukupno (u mil. kuna)3]]*1000000)/Table13[[#This Row],[Broj stanovnika 2021.*]]</f>
        <v>-2019.2828736369465</v>
      </c>
    </row>
    <row r="175" spans="1:19" x14ac:dyDescent="0.25">
      <c r="A175" s="10" t="s">
        <v>18</v>
      </c>
      <c r="B175" s="11" t="s">
        <v>133</v>
      </c>
      <c r="C175" s="11" t="s">
        <v>195</v>
      </c>
      <c r="D175" s="12">
        <v>5</v>
      </c>
      <c r="E175" s="12">
        <v>5</v>
      </c>
      <c r="F175" s="8">
        <v>5</v>
      </c>
      <c r="G175" s="21">
        <v>5</v>
      </c>
      <c r="H175" s="21">
        <v>5</v>
      </c>
      <c r="I175" s="8">
        <v>5</v>
      </c>
      <c r="J175" s="12">
        <v>4</v>
      </c>
      <c r="K175" s="12">
        <v>4</v>
      </c>
      <c r="L175" s="12">
        <v>4</v>
      </c>
      <c r="M175" s="33">
        <v>14562</v>
      </c>
      <c r="N175" s="41">
        <v>75.698988999999997</v>
      </c>
      <c r="O175" s="33">
        <f>(Table13[[#This Row],[Ukupno (u mil. kuna)]]*1000000)/M175</f>
        <v>5198.3923224831751</v>
      </c>
      <c r="P175" s="41">
        <v>70.597567999999995</v>
      </c>
      <c r="Q175" s="33">
        <f>(Table13[[#This Row],[Ukupno (u mil. kuna)2]]*1000000)/Table13[[#This Row],[Broj stanovnika 2021.*]]</f>
        <v>4848.0681225106446</v>
      </c>
      <c r="R175" s="41">
        <v>5.101421000000002</v>
      </c>
      <c r="S175" s="51">
        <f>(Table13[[#This Row],[Ukupno (u mil. kuna)3]]*1000000)/Table13[[#This Row],[Broj stanovnika 2021.*]]</f>
        <v>350.32419997253135</v>
      </c>
    </row>
    <row r="176" spans="1:19" x14ac:dyDescent="0.25">
      <c r="A176" s="10" t="s">
        <v>12</v>
      </c>
      <c r="B176" s="11" t="s">
        <v>19</v>
      </c>
      <c r="C176" s="11" t="s">
        <v>196</v>
      </c>
      <c r="D176" s="12">
        <v>5</v>
      </c>
      <c r="E176" s="12">
        <v>5</v>
      </c>
      <c r="F176" s="8">
        <v>5</v>
      </c>
      <c r="G176" s="21">
        <v>5</v>
      </c>
      <c r="H176" s="21">
        <v>5</v>
      </c>
      <c r="I176" s="8">
        <v>5</v>
      </c>
      <c r="J176" s="12">
        <v>3</v>
      </c>
      <c r="K176" s="12">
        <v>0</v>
      </c>
      <c r="L176" s="12">
        <v>3</v>
      </c>
      <c r="M176" s="33">
        <v>5096</v>
      </c>
      <c r="N176" s="41">
        <v>16.512945999999999</v>
      </c>
      <c r="O176" s="33">
        <f>(Table13[[#This Row],[Ukupno (u mil. kuna)]]*1000000)/M176</f>
        <v>3240.3740188383044</v>
      </c>
      <c r="P176" s="41">
        <v>18.394786</v>
      </c>
      <c r="Q176" s="33">
        <f>(Table13[[#This Row],[Ukupno (u mil. kuna)2]]*1000000)/Table13[[#This Row],[Broj stanovnika 2021.*]]</f>
        <v>3609.6518838304551</v>
      </c>
      <c r="R176" s="41">
        <v>-1.8818400000000004</v>
      </c>
      <c r="S176" s="51">
        <f>(Table13[[#This Row],[Ukupno (u mil. kuna)3]]*1000000)/Table13[[#This Row],[Broj stanovnika 2021.*]]</f>
        <v>-369.2778649921508</v>
      </c>
    </row>
    <row r="177" spans="1:19" x14ac:dyDescent="0.25">
      <c r="A177" s="10" t="s">
        <v>12</v>
      </c>
      <c r="B177" s="11" t="s">
        <v>26</v>
      </c>
      <c r="C177" s="11" t="s">
        <v>197</v>
      </c>
      <c r="D177" s="12">
        <v>0</v>
      </c>
      <c r="E177" s="12">
        <v>3</v>
      </c>
      <c r="F177" s="8">
        <v>3</v>
      </c>
      <c r="G177" s="21">
        <v>2</v>
      </c>
      <c r="H177" s="52">
        <v>2</v>
      </c>
      <c r="I177" s="12">
        <v>3</v>
      </c>
      <c r="J177" s="12">
        <v>2</v>
      </c>
      <c r="K177" s="12">
        <v>1</v>
      </c>
      <c r="L177" s="12">
        <v>0</v>
      </c>
      <c r="M177" s="33">
        <v>3501</v>
      </c>
      <c r="N177" s="41">
        <v>23.872385000000001</v>
      </c>
      <c r="O177" s="33">
        <f>(Table13[[#This Row],[Ukupno (u mil. kuna)]]*1000000)/M177</f>
        <v>6818.7332190802626</v>
      </c>
      <c r="P177" s="41">
        <v>21.959088000000001</v>
      </c>
      <c r="Q177" s="33">
        <f>(Table13[[#This Row],[Ukupno (u mil. kuna)2]]*1000000)/Table13[[#This Row],[Broj stanovnika 2021.*]]</f>
        <v>6272.2330762639249</v>
      </c>
      <c r="R177" s="41">
        <v>1.913297</v>
      </c>
      <c r="S177" s="51">
        <f>(Table13[[#This Row],[Ukupno (u mil. kuna)3]]*1000000)/Table13[[#This Row],[Broj stanovnika 2021.*]]</f>
        <v>546.50014281633821</v>
      </c>
    </row>
    <row r="178" spans="1:19" x14ac:dyDescent="0.25">
      <c r="A178" s="10" t="s">
        <v>12</v>
      </c>
      <c r="B178" s="11" t="s">
        <v>30</v>
      </c>
      <c r="C178" s="11" t="s">
        <v>198</v>
      </c>
      <c r="D178" s="12">
        <v>4</v>
      </c>
      <c r="E178" s="12">
        <v>3</v>
      </c>
      <c r="F178" s="8">
        <v>5</v>
      </c>
      <c r="G178" s="8">
        <v>4</v>
      </c>
      <c r="H178" s="8">
        <v>3</v>
      </c>
      <c r="I178" s="8">
        <v>3</v>
      </c>
      <c r="J178" s="12">
        <v>3</v>
      </c>
      <c r="K178" s="12">
        <v>2</v>
      </c>
      <c r="L178" s="12">
        <v>2</v>
      </c>
      <c r="M178" s="54">
        <v>1371</v>
      </c>
      <c r="N178" s="55">
        <v>7.9331930000000002</v>
      </c>
      <c r="O178" s="54">
        <f>(Table13[[#This Row],[Ukupno (u mil. kuna)]]*1000000)/M178</f>
        <v>5786.4281546316561</v>
      </c>
      <c r="P178" s="55">
        <v>12.289561000000001</v>
      </c>
      <c r="Q178" s="54">
        <f>(Table13[[#This Row],[Ukupno (u mil. kuna)2]]*1000000)/Table13[[#This Row],[Broj stanovnika 2021.*]]</f>
        <v>8963.9394602479933</v>
      </c>
      <c r="R178" s="55">
        <v>-4.3563680000000007</v>
      </c>
      <c r="S178" s="56">
        <f>(Table13[[#This Row],[Ukupno (u mil. kuna)3]]*1000000)/Table13[[#This Row],[Broj stanovnika 2021.*]]</f>
        <v>-3177.5113056163391</v>
      </c>
    </row>
    <row r="179" spans="1:19" x14ac:dyDescent="0.25">
      <c r="A179" s="10" t="s">
        <v>12</v>
      </c>
      <c r="B179" s="11" t="s">
        <v>23</v>
      </c>
      <c r="C179" s="11" t="s">
        <v>199</v>
      </c>
      <c r="D179" s="12">
        <v>5</v>
      </c>
      <c r="E179" s="12">
        <v>4</v>
      </c>
      <c r="F179" s="8">
        <v>5</v>
      </c>
      <c r="G179" s="21">
        <v>5</v>
      </c>
      <c r="H179" s="21">
        <v>5</v>
      </c>
      <c r="I179" s="8">
        <v>5</v>
      </c>
      <c r="J179" s="12">
        <v>4</v>
      </c>
      <c r="K179" s="12">
        <v>4</v>
      </c>
      <c r="L179" s="12">
        <v>2</v>
      </c>
      <c r="M179" s="33">
        <v>3419</v>
      </c>
      <c r="N179" s="41">
        <v>14.757242</v>
      </c>
      <c r="O179" s="33">
        <f>(Table13[[#This Row],[Ukupno (u mil. kuna)]]*1000000)/M179</f>
        <v>4316.2451009066981</v>
      </c>
      <c r="P179" s="41">
        <v>18.179122</v>
      </c>
      <c r="Q179" s="33">
        <f>(Table13[[#This Row],[Ukupno (u mil. kuna)2]]*1000000)/Table13[[#This Row],[Broj stanovnika 2021.*]]</f>
        <v>5317.0874524714827</v>
      </c>
      <c r="R179" s="41">
        <v>-3.4218799999999998</v>
      </c>
      <c r="S179" s="51">
        <f>(Table13[[#This Row],[Ukupno (u mil. kuna)3]]*1000000)/Table13[[#This Row],[Broj stanovnika 2021.*]]</f>
        <v>-1000.8423515647851</v>
      </c>
    </row>
    <row r="180" spans="1:19" x14ac:dyDescent="0.25">
      <c r="A180" s="10" t="s">
        <v>12</v>
      </c>
      <c r="B180" s="11" t="s">
        <v>40</v>
      </c>
      <c r="C180" s="11" t="s">
        <v>200</v>
      </c>
      <c r="D180" s="12">
        <v>3</v>
      </c>
      <c r="E180" s="12">
        <v>5</v>
      </c>
      <c r="F180" s="8">
        <v>4</v>
      </c>
      <c r="G180" s="8">
        <v>4</v>
      </c>
      <c r="H180" s="8">
        <v>4</v>
      </c>
      <c r="I180" s="8">
        <v>4</v>
      </c>
      <c r="J180" s="12">
        <v>4</v>
      </c>
      <c r="K180" s="12">
        <v>4</v>
      </c>
      <c r="L180" s="12">
        <v>1</v>
      </c>
      <c r="M180" s="54">
        <v>1585</v>
      </c>
      <c r="N180" s="55">
        <v>8.4559320000000007</v>
      </c>
      <c r="O180" s="54">
        <f>(Table13[[#This Row],[Ukupno (u mil. kuna)]]*1000000)/M180</f>
        <v>5334.972870662461</v>
      </c>
      <c r="P180" s="55">
        <v>9.4701059999999995</v>
      </c>
      <c r="Q180" s="54">
        <f>(Table13[[#This Row],[Ukupno (u mil. kuna)2]]*1000000)/Table13[[#This Row],[Broj stanovnika 2021.*]]</f>
        <v>5974.8302839116723</v>
      </c>
      <c r="R180" s="55">
        <v>-1.0141739999999988</v>
      </c>
      <c r="S180" s="56">
        <f>(Table13[[#This Row],[Ukupno (u mil. kuna)3]]*1000000)/Table13[[#This Row],[Broj stanovnika 2021.*]]</f>
        <v>-639.85741324921059</v>
      </c>
    </row>
    <row r="181" spans="1:19" x14ac:dyDescent="0.25">
      <c r="A181" s="10" t="s">
        <v>12</v>
      </c>
      <c r="B181" s="11" t="s">
        <v>101</v>
      </c>
      <c r="C181" s="11" t="s">
        <v>201</v>
      </c>
      <c r="D181" s="12">
        <v>5</v>
      </c>
      <c r="E181" s="12">
        <v>5</v>
      </c>
      <c r="F181" s="8">
        <v>5</v>
      </c>
      <c r="G181" s="21">
        <v>5</v>
      </c>
      <c r="H181" s="21">
        <v>5</v>
      </c>
      <c r="I181" s="8">
        <v>5</v>
      </c>
      <c r="J181" s="12">
        <v>3</v>
      </c>
      <c r="K181" s="12">
        <v>4</v>
      </c>
      <c r="L181" s="12">
        <v>2</v>
      </c>
      <c r="M181" s="33">
        <v>1297</v>
      </c>
      <c r="N181" s="41">
        <v>11.115740000000001</v>
      </c>
      <c r="O181" s="33">
        <f>(Table13[[#This Row],[Ukupno (u mil. kuna)]]*1000000)/M181</f>
        <v>8570.346954510409</v>
      </c>
      <c r="P181" s="41">
        <v>12.903774</v>
      </c>
      <c r="Q181" s="33">
        <f>(Table13[[#This Row],[Ukupno (u mil. kuna)2]]*1000000)/Table13[[#This Row],[Broj stanovnika 2021.*]]</f>
        <v>9948.9390902081723</v>
      </c>
      <c r="R181" s="41">
        <v>-1.7880339999999997</v>
      </c>
      <c r="S181" s="51">
        <f>(Table13[[#This Row],[Ukupno (u mil. kuna)3]]*1000000)/Table13[[#This Row],[Broj stanovnika 2021.*]]</f>
        <v>-1378.592135697764</v>
      </c>
    </row>
    <row r="182" spans="1:19" x14ac:dyDescent="0.25">
      <c r="A182" s="10" t="s">
        <v>12</v>
      </c>
      <c r="B182" s="11" t="s">
        <v>101</v>
      </c>
      <c r="C182" s="11" t="s">
        <v>202</v>
      </c>
      <c r="D182" s="12">
        <v>5</v>
      </c>
      <c r="E182" s="12">
        <v>5</v>
      </c>
      <c r="F182" s="8">
        <v>5</v>
      </c>
      <c r="G182" s="21">
        <v>5</v>
      </c>
      <c r="H182" s="21">
        <v>5</v>
      </c>
      <c r="I182" s="8">
        <v>4</v>
      </c>
      <c r="J182" s="12">
        <v>3</v>
      </c>
      <c r="K182" s="12">
        <v>2</v>
      </c>
      <c r="L182" s="12">
        <v>2</v>
      </c>
      <c r="M182" s="33">
        <v>1154</v>
      </c>
      <c r="N182" s="41">
        <v>10.359669999999999</v>
      </c>
      <c r="O182" s="33">
        <f>(Table13[[#This Row],[Ukupno (u mil. kuna)]]*1000000)/M182</f>
        <v>8977.183708838822</v>
      </c>
      <c r="P182" s="41">
        <v>3.6066440000000002</v>
      </c>
      <c r="Q182" s="33">
        <f>(Table13[[#This Row],[Ukupno (u mil. kuna)2]]*1000000)/Table13[[#This Row],[Broj stanovnika 2021.*]]</f>
        <v>3125.3414211438476</v>
      </c>
      <c r="R182" s="41">
        <v>6.7530259999999993</v>
      </c>
      <c r="S182" s="51">
        <f>(Table13[[#This Row],[Ukupno (u mil. kuna)3]]*1000000)/Table13[[#This Row],[Broj stanovnika 2021.*]]</f>
        <v>5851.8422876949735</v>
      </c>
    </row>
    <row r="183" spans="1:19" x14ac:dyDescent="0.25">
      <c r="A183" s="10" t="s">
        <v>12</v>
      </c>
      <c r="B183" s="11" t="s">
        <v>23</v>
      </c>
      <c r="C183" s="11" t="s">
        <v>203</v>
      </c>
      <c r="D183" s="12">
        <v>5</v>
      </c>
      <c r="E183" s="12">
        <v>5</v>
      </c>
      <c r="F183" s="8">
        <v>5</v>
      </c>
      <c r="G183" s="21">
        <v>5</v>
      </c>
      <c r="H183" s="21">
        <v>5</v>
      </c>
      <c r="I183" s="8">
        <v>5</v>
      </c>
      <c r="J183" s="12">
        <v>4</v>
      </c>
      <c r="K183" s="12">
        <v>4</v>
      </c>
      <c r="L183" s="12">
        <v>3</v>
      </c>
      <c r="M183" s="29">
        <v>827</v>
      </c>
      <c r="N183" s="41">
        <v>3.9833409999999998</v>
      </c>
      <c r="O183" s="33">
        <f>(Table13[[#This Row],[Ukupno (u mil. kuna)]]*1000000)/M183</f>
        <v>4816.6154776299882</v>
      </c>
      <c r="P183" s="41">
        <v>3.5903830000000001</v>
      </c>
      <c r="Q183" s="33">
        <f>(Table13[[#This Row],[Ukupno (u mil. kuna)2]]*1000000)/Table13[[#This Row],[Broj stanovnika 2021.*]]</f>
        <v>4341.454655380895</v>
      </c>
      <c r="R183" s="41">
        <v>0.3929579999999997</v>
      </c>
      <c r="S183" s="51">
        <f>(Table13[[#This Row],[Ukupno (u mil. kuna)3]]*1000000)/Table13[[#This Row],[Broj stanovnika 2021.*]]</f>
        <v>475.16082224909275</v>
      </c>
    </row>
    <row r="184" spans="1:19" x14ac:dyDescent="0.25">
      <c r="A184" s="10" t="s">
        <v>12</v>
      </c>
      <c r="B184" s="11" t="s">
        <v>21</v>
      </c>
      <c r="C184" s="11" t="s">
        <v>204</v>
      </c>
      <c r="D184" s="12">
        <v>4</v>
      </c>
      <c r="E184" s="12">
        <v>4</v>
      </c>
      <c r="F184" s="8">
        <v>4</v>
      </c>
      <c r="G184" s="8">
        <v>4</v>
      </c>
      <c r="H184" s="8">
        <v>4</v>
      </c>
      <c r="I184" s="8">
        <v>4</v>
      </c>
      <c r="J184" s="12">
        <v>3</v>
      </c>
      <c r="K184" s="12">
        <v>2</v>
      </c>
      <c r="L184" s="12">
        <v>3</v>
      </c>
      <c r="M184" s="54">
        <v>1498</v>
      </c>
      <c r="N184" s="55">
        <v>10.98541</v>
      </c>
      <c r="O184" s="54">
        <f>(Table13[[#This Row],[Ukupno (u mil. kuna)]]*1000000)/M184</f>
        <v>7333.3845126835777</v>
      </c>
      <c r="P184" s="55">
        <v>11.905856999999999</v>
      </c>
      <c r="Q184" s="54">
        <f>(Table13[[#This Row],[Ukupno (u mil. kuna)2]]*1000000)/Table13[[#This Row],[Broj stanovnika 2021.*]]</f>
        <v>7947.8351134846462</v>
      </c>
      <c r="R184" s="55">
        <v>-0.92044699999999935</v>
      </c>
      <c r="S184" s="56">
        <f>(Table13[[#This Row],[Ukupno (u mil. kuna)3]]*1000000)/Table13[[#This Row],[Broj stanovnika 2021.*]]</f>
        <v>-614.45060080106759</v>
      </c>
    </row>
    <row r="185" spans="1:19" x14ac:dyDescent="0.25">
      <c r="A185" s="10" t="s">
        <v>12</v>
      </c>
      <c r="B185" s="11" t="s">
        <v>42</v>
      </c>
      <c r="C185" s="11" t="s">
        <v>205</v>
      </c>
      <c r="D185" s="12">
        <v>2</v>
      </c>
      <c r="E185" s="12">
        <v>4</v>
      </c>
      <c r="F185" s="8">
        <v>3</v>
      </c>
      <c r="G185" s="8">
        <v>4</v>
      </c>
      <c r="H185" s="8">
        <v>3</v>
      </c>
      <c r="I185" s="8">
        <v>3</v>
      </c>
      <c r="J185" s="12">
        <v>3</v>
      </c>
      <c r="K185" s="12">
        <v>2</v>
      </c>
      <c r="L185" s="12">
        <v>3</v>
      </c>
      <c r="M185" s="54">
        <v>2367</v>
      </c>
      <c r="N185" s="55">
        <v>12.557518</v>
      </c>
      <c r="O185" s="54">
        <f>(Table13[[#This Row],[Ukupno (u mil. kuna)]]*1000000)/M185</f>
        <v>5305.2463033375579</v>
      </c>
      <c r="P185" s="55">
        <v>11.306811</v>
      </c>
      <c r="Q185" s="54">
        <f>(Table13[[#This Row],[Ukupno (u mil. kuna)2]]*1000000)/Table13[[#This Row],[Broj stanovnika 2021.*]]</f>
        <v>4776.8529784537386</v>
      </c>
      <c r="R185" s="55">
        <v>1.2507070000000002</v>
      </c>
      <c r="S185" s="56">
        <f>(Table13[[#This Row],[Ukupno (u mil. kuna)3]]*1000000)/Table13[[#This Row],[Broj stanovnika 2021.*]]</f>
        <v>528.39332488381933</v>
      </c>
    </row>
    <row r="186" spans="1:19" x14ac:dyDescent="0.25">
      <c r="A186" s="10" t="s">
        <v>12</v>
      </c>
      <c r="B186" s="11" t="s">
        <v>65</v>
      </c>
      <c r="C186" s="11" t="s">
        <v>206</v>
      </c>
      <c r="D186" s="12">
        <v>5</v>
      </c>
      <c r="E186" s="12">
        <v>5</v>
      </c>
      <c r="F186" s="8">
        <v>5</v>
      </c>
      <c r="G186" s="21">
        <v>5</v>
      </c>
      <c r="H186" s="21">
        <v>5</v>
      </c>
      <c r="I186" s="8">
        <v>4</v>
      </c>
      <c r="J186" s="12">
        <v>4</v>
      </c>
      <c r="K186" s="12">
        <v>2</v>
      </c>
      <c r="L186" s="12">
        <v>0</v>
      </c>
      <c r="M186" s="33">
        <v>2605</v>
      </c>
      <c r="N186" s="41">
        <v>16.026612</v>
      </c>
      <c r="O186" s="33">
        <f>(Table13[[#This Row],[Ukupno (u mil. kuna)]]*1000000)/M186</f>
        <v>6152.2502879078693</v>
      </c>
      <c r="P186" s="41">
        <v>14.536657</v>
      </c>
      <c r="Q186" s="33">
        <f>(Table13[[#This Row],[Ukupno (u mil. kuna)2]]*1000000)/Table13[[#This Row],[Broj stanovnika 2021.*]]</f>
        <v>5580.2905950095974</v>
      </c>
      <c r="R186" s="41">
        <v>1.4899550000000001</v>
      </c>
      <c r="S186" s="51">
        <f>(Table13[[#This Row],[Ukupno (u mil. kuna)3]]*1000000)/Table13[[#This Row],[Broj stanovnika 2021.*]]</f>
        <v>571.95969289827269</v>
      </c>
    </row>
    <row r="187" spans="1:19" x14ac:dyDescent="0.25">
      <c r="A187" s="10" t="s">
        <v>12</v>
      </c>
      <c r="B187" s="11" t="s">
        <v>69</v>
      </c>
      <c r="C187" s="11" t="s">
        <v>207</v>
      </c>
      <c r="D187" s="12">
        <v>1</v>
      </c>
      <c r="E187" s="12">
        <v>0</v>
      </c>
      <c r="F187" s="8">
        <v>2</v>
      </c>
      <c r="G187" s="8">
        <v>0</v>
      </c>
      <c r="H187" s="12">
        <v>1</v>
      </c>
      <c r="I187" s="12">
        <v>1</v>
      </c>
      <c r="J187" s="12">
        <v>1</v>
      </c>
      <c r="K187" s="12">
        <v>0</v>
      </c>
      <c r="L187" s="12">
        <v>0</v>
      </c>
      <c r="M187" s="59">
        <v>780</v>
      </c>
      <c r="N187" s="55">
        <v>13.201650000000001</v>
      </c>
      <c r="O187" s="54">
        <f>(Table13[[#This Row],[Ukupno (u mil. kuna)]]*1000000)/M187</f>
        <v>16925.192307692309</v>
      </c>
      <c r="P187" s="55">
        <v>11.025137000000001</v>
      </c>
      <c r="Q187" s="54">
        <f>(Table13[[#This Row],[Ukupno (u mil. kuna)2]]*1000000)/Table13[[#This Row],[Broj stanovnika 2021.*]]</f>
        <v>14134.791025641025</v>
      </c>
      <c r="R187" s="55">
        <v>2.1765129999999999</v>
      </c>
      <c r="S187" s="56">
        <f>(Table13[[#This Row],[Ukupno (u mil. kuna)3]]*1000000)/Table13[[#This Row],[Broj stanovnika 2021.*]]</f>
        <v>2790.4012820512821</v>
      </c>
    </row>
    <row r="188" spans="1:19" x14ac:dyDescent="0.25">
      <c r="A188" s="10" t="s">
        <v>18</v>
      </c>
      <c r="B188" s="11" t="s">
        <v>23</v>
      </c>
      <c r="C188" s="11" t="s">
        <v>208</v>
      </c>
      <c r="D188" s="12">
        <v>5</v>
      </c>
      <c r="E188" s="12">
        <v>5</v>
      </c>
      <c r="F188" s="8">
        <v>5</v>
      </c>
      <c r="G188" s="21">
        <v>5</v>
      </c>
      <c r="H188" s="21">
        <v>5</v>
      </c>
      <c r="I188" s="8">
        <v>5</v>
      </c>
      <c r="J188" s="12">
        <v>4</v>
      </c>
      <c r="K188" s="12">
        <v>5</v>
      </c>
      <c r="L188" s="12">
        <v>4</v>
      </c>
      <c r="M188" s="33">
        <v>49377</v>
      </c>
      <c r="N188" s="41">
        <v>244.29031499999999</v>
      </c>
      <c r="O188" s="33">
        <f>(Table13[[#This Row],[Ukupno (u mil. kuna)]]*1000000)/M188</f>
        <v>4947.4515462664804</v>
      </c>
      <c r="P188" s="41">
        <v>229.18453099999999</v>
      </c>
      <c r="Q188" s="33">
        <f>(Table13[[#This Row],[Ukupno (u mil. kuna)2]]*1000000)/Table13[[#This Row],[Broj stanovnika 2021.*]]</f>
        <v>4641.52400915406</v>
      </c>
      <c r="R188" s="41">
        <v>15.105784</v>
      </c>
      <c r="S188" s="51">
        <f>(Table13[[#This Row],[Ukupno (u mil. kuna)3]]*1000000)/Table13[[#This Row],[Broj stanovnika 2021.*]]</f>
        <v>305.92753711242074</v>
      </c>
    </row>
    <row r="189" spans="1:19" x14ac:dyDescent="0.25">
      <c r="A189" s="10" t="s">
        <v>54</v>
      </c>
      <c r="B189" s="11" t="s">
        <v>23</v>
      </c>
      <c r="C189" s="11" t="s">
        <v>23</v>
      </c>
      <c r="D189" s="12">
        <v>5</v>
      </c>
      <c r="E189" s="12">
        <v>5</v>
      </c>
      <c r="F189" s="8">
        <v>5</v>
      </c>
      <c r="G189" s="21">
        <v>5</v>
      </c>
      <c r="H189" s="21">
        <v>5</v>
      </c>
      <c r="I189" s="8">
        <v>5</v>
      </c>
      <c r="J189" s="12">
        <v>5</v>
      </c>
      <c r="K189" s="12">
        <v>5</v>
      </c>
      <c r="L189" s="12">
        <v>4</v>
      </c>
      <c r="M189" s="33">
        <v>112195</v>
      </c>
      <c r="N189" s="41">
        <v>169.634986</v>
      </c>
      <c r="O189" s="33">
        <f>(Table13[[#This Row],[Ukupno (u mil. kuna)]]*1000000)/M189</f>
        <v>1511.9656490930968</v>
      </c>
      <c r="P189" s="41">
        <v>159.70779899999999</v>
      </c>
      <c r="Q189" s="33">
        <f>(Table13[[#This Row],[Ukupno (u mil. kuna)2]]*1000000)/Table13[[#This Row],[Broj stanovnika 2021.*]]</f>
        <v>1423.4841035696777</v>
      </c>
      <c r="R189" s="41">
        <v>9.9271870000000035</v>
      </c>
      <c r="S189" s="51">
        <f>(Table13[[#This Row],[Ukupno (u mil. kuna)3]]*1000000)/Table13[[#This Row],[Broj stanovnika 2021.*]]</f>
        <v>88.481545523419086</v>
      </c>
    </row>
    <row r="190" spans="1:19" x14ac:dyDescent="0.25">
      <c r="A190" s="10" t="s">
        <v>12</v>
      </c>
      <c r="B190" s="11" t="s">
        <v>21</v>
      </c>
      <c r="C190" s="11" t="s">
        <v>209</v>
      </c>
      <c r="D190" s="12">
        <v>3</v>
      </c>
      <c r="E190" s="12">
        <v>5</v>
      </c>
      <c r="F190" s="8">
        <v>5</v>
      </c>
      <c r="G190" s="8">
        <v>5</v>
      </c>
      <c r="H190" s="8">
        <v>5</v>
      </c>
      <c r="I190" s="8">
        <v>3</v>
      </c>
      <c r="J190" s="12">
        <v>3</v>
      </c>
      <c r="K190" s="12">
        <v>2</v>
      </c>
      <c r="L190" s="12">
        <v>0</v>
      </c>
      <c r="M190" s="54">
        <v>1404</v>
      </c>
      <c r="N190" s="55">
        <v>3.8551850000000001</v>
      </c>
      <c r="O190" s="54">
        <f>(Table13[[#This Row],[Ukupno (u mil. kuna)]]*1000000)/M190</f>
        <v>2745.8582621082619</v>
      </c>
      <c r="P190" s="55">
        <v>3.7036470000000001</v>
      </c>
      <c r="Q190" s="54">
        <f>(Table13[[#This Row],[Ukupno (u mil. kuna)2]]*1000000)/Table13[[#This Row],[Broj stanovnika 2021.*]]</f>
        <v>2637.9252136752139</v>
      </c>
      <c r="R190" s="55">
        <v>0.15153799999999995</v>
      </c>
      <c r="S190" s="56">
        <f>(Table13[[#This Row],[Ukupno (u mil. kuna)3]]*1000000)/Table13[[#This Row],[Broj stanovnika 2021.*]]</f>
        <v>107.9330484330484</v>
      </c>
    </row>
    <row r="191" spans="1:19" x14ac:dyDescent="0.25">
      <c r="A191" s="10" t="s">
        <v>18</v>
      </c>
      <c r="B191" s="11" t="s">
        <v>19</v>
      </c>
      <c r="C191" s="11" t="s">
        <v>210</v>
      </c>
      <c r="D191" s="12">
        <v>5</v>
      </c>
      <c r="E191" s="12">
        <v>5</v>
      </c>
      <c r="F191" s="8">
        <v>5</v>
      </c>
      <c r="G191" s="21">
        <v>5</v>
      </c>
      <c r="H191" s="21">
        <v>5</v>
      </c>
      <c r="I191" s="8">
        <v>5</v>
      </c>
      <c r="J191" s="12">
        <v>5</v>
      </c>
      <c r="K191" s="12">
        <v>5</v>
      </c>
      <c r="L191" s="12">
        <v>3</v>
      </c>
      <c r="M191" s="33">
        <v>10202</v>
      </c>
      <c r="N191" s="41">
        <v>57.059224</v>
      </c>
      <c r="O191" s="33">
        <f>(Table13[[#This Row],[Ukupno (u mil. kuna)]]*1000000)/M191</f>
        <v>5592.9449127622038</v>
      </c>
      <c r="P191" s="41">
        <v>58.670918</v>
      </c>
      <c r="Q191" s="33">
        <f>(Table13[[#This Row],[Ukupno (u mil. kuna)2]]*1000000)/Table13[[#This Row],[Broj stanovnika 2021.*]]</f>
        <v>5750.9231523230737</v>
      </c>
      <c r="R191" s="41">
        <v>-1.611694</v>
      </c>
      <c r="S191" s="51">
        <f>(Table13[[#This Row],[Ukupno (u mil. kuna)3]]*1000000)/Table13[[#This Row],[Broj stanovnika 2021.*]]</f>
        <v>-157.97823956087041</v>
      </c>
    </row>
    <row r="192" spans="1:19" x14ac:dyDescent="0.25">
      <c r="A192" s="10" t="s">
        <v>18</v>
      </c>
      <c r="B192" s="11" t="s">
        <v>26</v>
      </c>
      <c r="C192" s="11" t="s">
        <v>211</v>
      </c>
      <c r="D192" s="12">
        <v>5</v>
      </c>
      <c r="E192" s="12">
        <v>5</v>
      </c>
      <c r="F192" s="8">
        <v>5</v>
      </c>
      <c r="G192" s="21">
        <v>5</v>
      </c>
      <c r="H192" s="21">
        <v>5</v>
      </c>
      <c r="I192" s="8">
        <v>5</v>
      </c>
      <c r="J192" s="12">
        <v>4</v>
      </c>
      <c r="K192" s="12">
        <v>4</v>
      </c>
      <c r="L192" s="12">
        <v>4</v>
      </c>
      <c r="M192" s="33">
        <v>37794</v>
      </c>
      <c r="N192" s="41">
        <v>159.04102599999999</v>
      </c>
      <c r="O192" s="33">
        <f>(Table13[[#This Row],[Ukupno (u mil. kuna)]]*1000000)/M192</f>
        <v>4208.1025030428109</v>
      </c>
      <c r="P192" s="41">
        <v>189.99142499999999</v>
      </c>
      <c r="Q192" s="33">
        <f>(Table13[[#This Row],[Ukupno (u mil. kuna)2]]*1000000)/Table13[[#This Row],[Broj stanovnika 2021.*]]</f>
        <v>5027.0261152563899</v>
      </c>
      <c r="R192" s="41">
        <v>-30.950399000000004</v>
      </c>
      <c r="S192" s="51">
        <f>(Table13[[#This Row],[Ukupno (u mil. kuna)3]]*1000000)/Table13[[#This Row],[Broj stanovnika 2021.*]]</f>
        <v>-818.92361221357896</v>
      </c>
    </row>
    <row r="193" spans="1:19" x14ac:dyDescent="0.25">
      <c r="A193" s="10" t="s">
        <v>12</v>
      </c>
      <c r="B193" s="11" t="s">
        <v>21</v>
      </c>
      <c r="C193" s="11" t="s">
        <v>588</v>
      </c>
      <c r="D193" s="12">
        <v>5</v>
      </c>
      <c r="E193" s="12">
        <v>4</v>
      </c>
      <c r="F193" s="8">
        <v>5</v>
      </c>
      <c r="G193" s="21">
        <v>5</v>
      </c>
      <c r="H193" s="21">
        <v>5</v>
      </c>
      <c r="I193" s="8">
        <v>1</v>
      </c>
      <c r="J193" s="12">
        <v>1</v>
      </c>
      <c r="K193" s="12">
        <v>0</v>
      </c>
      <c r="L193" s="12">
        <v>1</v>
      </c>
      <c r="M193" s="33">
        <v>1493</v>
      </c>
      <c r="N193" s="41">
        <v>8.4104849999999995</v>
      </c>
      <c r="O193" s="33">
        <f>(Table13[[#This Row],[Ukupno (u mil. kuna)]]*1000000)/M193</f>
        <v>5633.2786336235768</v>
      </c>
      <c r="P193" s="41">
        <v>7.5338329999999996</v>
      </c>
      <c r="Q193" s="33">
        <f>(Table13[[#This Row],[Ukupno (u mil. kuna)2]]*1000000)/Table13[[#This Row],[Broj stanovnika 2021.*]]</f>
        <v>5046.1038178164772</v>
      </c>
      <c r="R193" s="41">
        <v>0.87665199999999999</v>
      </c>
      <c r="S193" s="51">
        <f>(Table13[[#This Row],[Ukupno (u mil. kuna)3]]*1000000)/Table13[[#This Row],[Broj stanovnika 2021.*]]</f>
        <v>587.17481580709978</v>
      </c>
    </row>
    <row r="194" spans="1:19" x14ac:dyDescent="0.25">
      <c r="A194" s="10" t="s">
        <v>12</v>
      </c>
      <c r="B194" s="11" t="s">
        <v>46</v>
      </c>
      <c r="C194" s="11" t="s">
        <v>212</v>
      </c>
      <c r="D194" s="12">
        <v>3</v>
      </c>
      <c r="E194" s="12">
        <v>0</v>
      </c>
      <c r="F194" s="8">
        <v>2</v>
      </c>
      <c r="G194" s="8">
        <v>4</v>
      </c>
      <c r="H194" s="12">
        <v>1</v>
      </c>
      <c r="I194" s="12">
        <v>2</v>
      </c>
      <c r="J194" s="12">
        <v>1</v>
      </c>
      <c r="K194" s="12">
        <v>2</v>
      </c>
      <c r="L194" s="12">
        <v>0</v>
      </c>
      <c r="M194" s="59">
        <v>272</v>
      </c>
      <c r="N194" s="55">
        <v>2.5336280000000002</v>
      </c>
      <c r="O194" s="54">
        <f>(Table13[[#This Row],[Ukupno (u mil. kuna)]]*1000000)/M194</f>
        <v>9314.8088235294126</v>
      </c>
      <c r="P194" s="55">
        <v>2.600225</v>
      </c>
      <c r="Q194" s="54">
        <f>(Table13[[#This Row],[Ukupno (u mil. kuna)2]]*1000000)/Table13[[#This Row],[Broj stanovnika 2021.*]]</f>
        <v>9559.6507352941171</v>
      </c>
      <c r="R194" s="55">
        <v>-6.6596999999999795E-2</v>
      </c>
      <c r="S194" s="56">
        <f>(Table13[[#This Row],[Ukupno (u mil. kuna)3]]*1000000)/Table13[[#This Row],[Broj stanovnika 2021.*]]</f>
        <v>-244.84191176470515</v>
      </c>
    </row>
    <row r="195" spans="1:19" x14ac:dyDescent="0.25">
      <c r="A195" s="10" t="s">
        <v>12</v>
      </c>
      <c r="B195" s="11" t="s">
        <v>46</v>
      </c>
      <c r="C195" s="11" t="s">
        <v>213</v>
      </c>
      <c r="D195" s="12">
        <v>5</v>
      </c>
      <c r="E195" s="12">
        <v>5</v>
      </c>
      <c r="F195" s="8">
        <v>5</v>
      </c>
      <c r="G195" s="21">
        <v>5</v>
      </c>
      <c r="H195" s="21">
        <v>5</v>
      </c>
      <c r="I195" s="8">
        <v>5</v>
      </c>
      <c r="J195" s="12">
        <v>5</v>
      </c>
      <c r="K195" s="12">
        <v>5</v>
      </c>
      <c r="L195" s="12">
        <v>2</v>
      </c>
      <c r="M195" s="33">
        <v>2650</v>
      </c>
      <c r="N195" s="41">
        <v>13.381655</v>
      </c>
      <c r="O195" s="33">
        <f>(Table13[[#This Row],[Ukupno (u mil. kuna)]]*1000000)/M195</f>
        <v>5049.6811320754714</v>
      </c>
      <c r="P195" s="41">
        <v>16.654423999999999</v>
      </c>
      <c r="Q195" s="33">
        <f>(Table13[[#This Row],[Ukupno (u mil. kuna)2]]*1000000)/Table13[[#This Row],[Broj stanovnika 2021.*]]</f>
        <v>6284.688301886792</v>
      </c>
      <c r="R195" s="41">
        <v>-3.2727689999999985</v>
      </c>
      <c r="S195" s="51">
        <f>(Table13[[#This Row],[Ukupno (u mil. kuna)3]]*1000000)/Table13[[#This Row],[Broj stanovnika 2021.*]]</f>
        <v>-1235.0071698113202</v>
      </c>
    </row>
    <row r="196" spans="1:19" x14ac:dyDescent="0.25">
      <c r="A196" s="10" t="s">
        <v>12</v>
      </c>
      <c r="B196" s="11" t="s">
        <v>28</v>
      </c>
      <c r="C196" s="11" t="s">
        <v>214</v>
      </c>
      <c r="D196" s="12">
        <v>5</v>
      </c>
      <c r="E196" s="12">
        <v>5</v>
      </c>
      <c r="F196" s="8">
        <v>5</v>
      </c>
      <c r="G196" s="21">
        <v>3</v>
      </c>
      <c r="H196" s="21">
        <v>5</v>
      </c>
      <c r="I196" s="8">
        <v>3</v>
      </c>
      <c r="J196" s="12">
        <v>3</v>
      </c>
      <c r="K196" s="12">
        <v>3</v>
      </c>
      <c r="L196" s="12">
        <v>4</v>
      </c>
      <c r="M196" s="33">
        <v>2020</v>
      </c>
      <c r="N196" s="41">
        <v>6.3267629999999997</v>
      </c>
      <c r="O196" s="33">
        <f>(Table13[[#This Row],[Ukupno (u mil. kuna)]]*1000000)/M196</f>
        <v>3132.0608910891087</v>
      </c>
      <c r="P196" s="41">
        <v>8.2592660000000002</v>
      </c>
      <c r="Q196" s="33">
        <f>(Table13[[#This Row],[Ukupno (u mil. kuna)2]]*1000000)/Table13[[#This Row],[Broj stanovnika 2021.*]]</f>
        <v>4088.7455445544556</v>
      </c>
      <c r="R196" s="41">
        <v>-1.9325030000000005</v>
      </c>
      <c r="S196" s="51">
        <f>(Table13[[#This Row],[Ukupno (u mil. kuna)3]]*1000000)/Table13[[#This Row],[Broj stanovnika 2021.*]]</f>
        <v>-956.68465346534674</v>
      </c>
    </row>
    <row r="197" spans="1:19" x14ac:dyDescent="0.25">
      <c r="A197" s="10" t="s">
        <v>12</v>
      </c>
      <c r="B197" s="11" t="s">
        <v>19</v>
      </c>
      <c r="C197" s="11" t="s">
        <v>215</v>
      </c>
      <c r="D197" s="12">
        <v>5</v>
      </c>
      <c r="E197" s="12">
        <v>5</v>
      </c>
      <c r="F197" s="8">
        <v>5</v>
      </c>
      <c r="G197" s="21">
        <v>5</v>
      </c>
      <c r="H197" s="21">
        <v>5</v>
      </c>
      <c r="I197" s="8">
        <v>4</v>
      </c>
      <c r="J197" s="12">
        <v>1</v>
      </c>
      <c r="K197" s="12">
        <v>3</v>
      </c>
      <c r="L197" s="12">
        <v>0</v>
      </c>
      <c r="M197" s="54">
        <v>1845</v>
      </c>
      <c r="N197" s="55">
        <v>9.7705120000000001</v>
      </c>
      <c r="O197" s="54">
        <f>(Table13[[#This Row],[Ukupno (u mil. kuna)]]*1000000)/M197</f>
        <v>5295.6704607046067</v>
      </c>
      <c r="P197" s="55">
        <v>9.4829120000000007</v>
      </c>
      <c r="Q197" s="54">
        <f>(Table13[[#This Row],[Ukupno (u mil. kuna)2]]*1000000)/Table13[[#This Row],[Broj stanovnika 2021.*]]</f>
        <v>5139.7897018970189</v>
      </c>
      <c r="R197" s="55">
        <v>0.28759999999999941</v>
      </c>
      <c r="S197" s="56">
        <f>(Table13[[#This Row],[Ukupno (u mil. kuna)3]]*1000000)/Table13[[#This Row],[Broj stanovnika 2021.*]]</f>
        <v>155.88075880758777</v>
      </c>
    </row>
    <row r="198" spans="1:19" x14ac:dyDescent="0.25">
      <c r="A198" s="10" t="s">
        <v>18</v>
      </c>
      <c r="B198" s="11" t="s">
        <v>30</v>
      </c>
      <c r="C198" s="11" t="s">
        <v>216</v>
      </c>
      <c r="D198" s="12">
        <v>5</v>
      </c>
      <c r="E198" s="12">
        <v>4</v>
      </c>
      <c r="F198" s="8">
        <v>5</v>
      </c>
      <c r="G198" s="8">
        <v>5</v>
      </c>
      <c r="H198" s="8">
        <v>4</v>
      </c>
      <c r="I198" s="8">
        <v>5</v>
      </c>
      <c r="J198" s="12">
        <v>5</v>
      </c>
      <c r="K198" s="12">
        <v>4</v>
      </c>
      <c r="L198" s="12">
        <v>1</v>
      </c>
      <c r="M198" s="54">
        <v>2548</v>
      </c>
      <c r="N198" s="55">
        <v>9.7408049999999999</v>
      </c>
      <c r="O198" s="54">
        <f>(Table13[[#This Row],[Ukupno (u mil. kuna)]]*1000000)/M198</f>
        <v>3822.9218995290425</v>
      </c>
      <c r="P198" s="55">
        <v>10.108924999999999</v>
      </c>
      <c r="Q198" s="54">
        <f>(Table13[[#This Row],[Ukupno (u mil. kuna)2]]*1000000)/Table13[[#This Row],[Broj stanovnika 2021.*]]</f>
        <v>3967.3959968602826</v>
      </c>
      <c r="R198" s="55">
        <v>-0.36811999999999934</v>
      </c>
      <c r="S198" s="56">
        <f>(Table13[[#This Row],[Ukupno (u mil. kuna)3]]*1000000)/Table13[[#This Row],[Broj stanovnika 2021.*]]</f>
        <v>-144.47409733123993</v>
      </c>
    </row>
    <row r="199" spans="1:19" x14ac:dyDescent="0.25">
      <c r="A199" s="10" t="s">
        <v>12</v>
      </c>
      <c r="B199" s="11" t="s">
        <v>34</v>
      </c>
      <c r="C199" s="11" t="s">
        <v>217</v>
      </c>
      <c r="D199" s="12">
        <v>5</v>
      </c>
      <c r="E199" s="12">
        <v>5</v>
      </c>
      <c r="F199" s="8">
        <v>3</v>
      </c>
      <c r="G199" s="21">
        <v>5</v>
      </c>
      <c r="H199" s="21">
        <v>3</v>
      </c>
      <c r="I199" s="8">
        <v>0</v>
      </c>
      <c r="J199" s="12">
        <v>0</v>
      </c>
      <c r="K199" s="12">
        <v>0</v>
      </c>
      <c r="L199" s="12">
        <v>0</v>
      </c>
      <c r="M199" s="33">
        <v>1793</v>
      </c>
      <c r="N199" s="41">
        <v>4.7065349999999997</v>
      </c>
      <c r="O199" s="33">
        <f>(Table13[[#This Row],[Ukupno (u mil. kuna)]]*1000000)/M199</f>
        <v>2624.9498047964307</v>
      </c>
      <c r="P199" s="41">
        <v>7.1094460000000002</v>
      </c>
      <c r="Q199" s="33">
        <f>(Table13[[#This Row],[Ukupno (u mil. kuna)2]]*1000000)/Table13[[#This Row],[Broj stanovnika 2021.*]]</f>
        <v>3965.112102621305</v>
      </c>
      <c r="R199" s="41">
        <v>-2.4029110000000005</v>
      </c>
      <c r="S199" s="51">
        <f>(Table13[[#This Row],[Ukupno (u mil. kuna)3]]*1000000)/Table13[[#This Row],[Broj stanovnika 2021.*]]</f>
        <v>-1340.1622978248747</v>
      </c>
    </row>
    <row r="200" spans="1:19" x14ac:dyDescent="0.25">
      <c r="A200" s="10" t="s">
        <v>12</v>
      </c>
      <c r="B200" s="11" t="s">
        <v>32</v>
      </c>
      <c r="C200" s="11" t="s">
        <v>218</v>
      </c>
      <c r="D200" s="12">
        <v>4</v>
      </c>
      <c r="E200" s="12">
        <v>3</v>
      </c>
      <c r="F200" s="8">
        <v>5</v>
      </c>
      <c r="G200" s="8">
        <v>3</v>
      </c>
      <c r="H200" s="8">
        <v>4</v>
      </c>
      <c r="I200" s="8">
        <v>4</v>
      </c>
      <c r="J200" s="12">
        <v>4</v>
      </c>
      <c r="K200" s="12">
        <v>0</v>
      </c>
      <c r="L200" s="12">
        <v>0</v>
      </c>
      <c r="M200" s="54">
        <v>5044</v>
      </c>
      <c r="N200" s="55">
        <v>14.429838</v>
      </c>
      <c r="O200" s="54">
        <f>(Table13[[#This Row],[Ukupno (u mil. kuna)]]*1000000)/M200</f>
        <v>2860.7926249008724</v>
      </c>
      <c r="P200" s="55">
        <v>15.043810000000001</v>
      </c>
      <c r="Q200" s="54">
        <f>(Table13[[#This Row],[Ukupno (u mil. kuna)2]]*1000000)/Table13[[#This Row],[Broj stanovnika 2021.*]]</f>
        <v>2982.5158604282315</v>
      </c>
      <c r="R200" s="55">
        <v>-0.61397200000000041</v>
      </c>
      <c r="S200" s="56">
        <f>(Table13[[#This Row],[Ukupno (u mil. kuna)3]]*1000000)/Table13[[#This Row],[Broj stanovnika 2021.*]]</f>
        <v>-121.72323552735931</v>
      </c>
    </row>
    <row r="201" spans="1:19" x14ac:dyDescent="0.25">
      <c r="A201" s="10" t="s">
        <v>12</v>
      </c>
      <c r="B201" s="11" t="s">
        <v>26</v>
      </c>
      <c r="C201" s="11" t="s">
        <v>219</v>
      </c>
      <c r="D201" s="12">
        <v>5</v>
      </c>
      <c r="E201" s="12">
        <v>5</v>
      </c>
      <c r="F201" s="8">
        <v>5</v>
      </c>
      <c r="G201" s="21">
        <v>5</v>
      </c>
      <c r="H201" s="21">
        <v>4</v>
      </c>
      <c r="I201" s="8">
        <v>1</v>
      </c>
      <c r="J201" s="12">
        <v>1</v>
      </c>
      <c r="K201" s="12">
        <v>2</v>
      </c>
      <c r="L201" s="12">
        <v>2</v>
      </c>
      <c r="M201" s="33">
        <v>5226</v>
      </c>
      <c r="N201" s="41">
        <v>37.648581999999998</v>
      </c>
      <c r="O201" s="33">
        <f>(Table13[[#This Row],[Ukupno (u mil. kuna)]]*1000000)/M201</f>
        <v>7204.0914657481826</v>
      </c>
      <c r="P201" s="41">
        <v>40.575223000000001</v>
      </c>
      <c r="Q201" s="33">
        <f>(Table13[[#This Row],[Ukupno (u mil. kuna)2]]*1000000)/Table13[[#This Row],[Broj stanovnika 2021.*]]</f>
        <v>7764.1069651741291</v>
      </c>
      <c r="R201" s="41">
        <v>-2.9266410000000036</v>
      </c>
      <c r="S201" s="51">
        <f>(Table13[[#This Row],[Ukupno (u mil. kuna)3]]*1000000)/Table13[[#This Row],[Broj stanovnika 2021.*]]</f>
        <v>-560.01549942594795</v>
      </c>
    </row>
    <row r="202" spans="1:19" x14ac:dyDescent="0.25">
      <c r="A202" s="10" t="s">
        <v>12</v>
      </c>
      <c r="B202" s="11" t="s">
        <v>32</v>
      </c>
      <c r="C202" s="11" t="s">
        <v>220</v>
      </c>
      <c r="D202" s="12">
        <v>5</v>
      </c>
      <c r="E202" s="12">
        <v>5</v>
      </c>
      <c r="F202" s="8">
        <v>4</v>
      </c>
      <c r="G202" s="21">
        <v>4</v>
      </c>
      <c r="H202" s="21">
        <v>5</v>
      </c>
      <c r="I202" s="8">
        <v>5</v>
      </c>
      <c r="J202" s="12">
        <v>5</v>
      </c>
      <c r="K202" s="12">
        <v>4</v>
      </c>
      <c r="L202" s="12">
        <v>1</v>
      </c>
      <c r="M202" s="33">
        <v>5523</v>
      </c>
      <c r="N202" s="41">
        <v>18.826916000000001</v>
      </c>
      <c r="O202" s="33">
        <f>(Table13[[#This Row],[Ukupno (u mil. kuna)]]*1000000)/M202</f>
        <v>3408.8205685315952</v>
      </c>
      <c r="P202" s="41">
        <v>19.597142000000002</v>
      </c>
      <c r="Q202" s="33">
        <f>(Table13[[#This Row],[Ukupno (u mil. kuna)2]]*1000000)/Table13[[#This Row],[Broj stanovnika 2021.*]]</f>
        <v>3548.2784718450116</v>
      </c>
      <c r="R202" s="41">
        <v>-0.77022600000000097</v>
      </c>
      <c r="S202" s="51">
        <f>(Table13[[#This Row],[Ukupno (u mil. kuna)3]]*1000000)/Table13[[#This Row],[Broj stanovnika 2021.*]]</f>
        <v>-139.45790331341678</v>
      </c>
    </row>
    <row r="203" spans="1:19" x14ac:dyDescent="0.25">
      <c r="A203" s="10" t="s">
        <v>12</v>
      </c>
      <c r="B203" s="11" t="s">
        <v>101</v>
      </c>
      <c r="C203" s="11" t="s">
        <v>221</v>
      </c>
      <c r="D203" s="12">
        <v>5</v>
      </c>
      <c r="E203" s="12">
        <v>5</v>
      </c>
      <c r="F203" s="8">
        <v>5</v>
      </c>
      <c r="G203" s="21">
        <v>3</v>
      </c>
      <c r="H203" s="21">
        <v>3</v>
      </c>
      <c r="I203" s="8">
        <v>3</v>
      </c>
      <c r="J203" s="12">
        <v>3</v>
      </c>
      <c r="K203" s="12">
        <v>0</v>
      </c>
      <c r="L203" s="12">
        <v>0</v>
      </c>
      <c r="M203" s="33">
        <v>2749</v>
      </c>
      <c r="N203" s="41">
        <v>13.733147000000001</v>
      </c>
      <c r="O203" s="33">
        <f>(Table13[[#This Row],[Ukupno (u mil. kuna)]]*1000000)/M203</f>
        <v>4995.6882502728267</v>
      </c>
      <c r="P203" s="41">
        <v>13.48776</v>
      </c>
      <c r="Q203" s="33">
        <f>(Table13[[#This Row],[Ukupno (u mil. kuna)2]]*1000000)/Table13[[#This Row],[Broj stanovnika 2021.*]]</f>
        <v>4906.424154237905</v>
      </c>
      <c r="R203" s="41">
        <v>0.24538700000000091</v>
      </c>
      <c r="S203" s="51">
        <f>(Table13[[#This Row],[Ukupno (u mil. kuna)3]]*1000000)/Table13[[#This Row],[Broj stanovnika 2021.*]]</f>
        <v>89.264096034922119</v>
      </c>
    </row>
    <row r="204" spans="1:19" x14ac:dyDescent="0.25">
      <c r="A204" s="10" t="s">
        <v>12</v>
      </c>
      <c r="B204" s="11" t="s">
        <v>15</v>
      </c>
      <c r="C204" s="11" t="s">
        <v>222</v>
      </c>
      <c r="D204" s="12">
        <v>5</v>
      </c>
      <c r="E204" s="12">
        <v>4</v>
      </c>
      <c r="F204" s="8">
        <v>5</v>
      </c>
      <c r="G204" s="8">
        <v>5</v>
      </c>
      <c r="H204" s="8">
        <v>4</v>
      </c>
      <c r="I204" s="8">
        <v>5</v>
      </c>
      <c r="J204" s="12">
        <v>5</v>
      </c>
      <c r="K204" s="12">
        <v>2</v>
      </c>
      <c r="L204" s="12">
        <v>1</v>
      </c>
      <c r="M204" s="54">
        <v>3357</v>
      </c>
      <c r="N204" s="55">
        <v>25.291141</v>
      </c>
      <c r="O204" s="54">
        <f>(Table13[[#This Row],[Ukupno (u mil. kuna)]]*1000000)/M204</f>
        <v>7533.8519511468576</v>
      </c>
      <c r="P204" s="55">
        <v>32.246541999999998</v>
      </c>
      <c r="Q204" s="54">
        <f>(Table13[[#This Row],[Ukupno (u mil. kuna)2]]*1000000)/Table13[[#This Row],[Broj stanovnika 2021.*]]</f>
        <v>9605.7616919868924</v>
      </c>
      <c r="R204" s="55">
        <v>-6.9554009999999984</v>
      </c>
      <c r="S204" s="56">
        <f>(Table13[[#This Row],[Ukupno (u mil. kuna)3]]*1000000)/Table13[[#This Row],[Broj stanovnika 2021.*]]</f>
        <v>-2071.9097408400353</v>
      </c>
    </row>
    <row r="205" spans="1:19" x14ac:dyDescent="0.25">
      <c r="A205" s="10" t="s">
        <v>18</v>
      </c>
      <c r="B205" s="11" t="s">
        <v>46</v>
      </c>
      <c r="C205" s="11" t="s">
        <v>223</v>
      </c>
      <c r="D205" s="12">
        <v>5</v>
      </c>
      <c r="E205" s="12">
        <v>5</v>
      </c>
      <c r="F205" s="8">
        <v>3</v>
      </c>
      <c r="G205" s="21">
        <v>4</v>
      </c>
      <c r="H205" s="21">
        <v>4</v>
      </c>
      <c r="I205" s="8">
        <v>4</v>
      </c>
      <c r="J205" s="12">
        <v>4</v>
      </c>
      <c r="K205" s="12">
        <v>1</v>
      </c>
      <c r="L205" s="12">
        <v>1</v>
      </c>
      <c r="M205" s="33">
        <v>11633</v>
      </c>
      <c r="N205" s="41">
        <v>68.214156000000003</v>
      </c>
      <c r="O205" s="33">
        <f>(Table13[[#This Row],[Ukupno (u mil. kuna)]]*1000000)/M205</f>
        <v>5863.8490501160495</v>
      </c>
      <c r="P205" s="41">
        <v>76.966340000000002</v>
      </c>
      <c r="Q205" s="33">
        <f>(Table13[[#This Row],[Ukupno (u mil. kuna)2]]*1000000)/Table13[[#This Row],[Broj stanovnika 2021.*]]</f>
        <v>6616.2073411845613</v>
      </c>
      <c r="R205" s="41">
        <v>-8.7521839999999997</v>
      </c>
      <c r="S205" s="51">
        <f>(Table13[[#This Row],[Ukupno (u mil. kuna)3]]*1000000)/Table13[[#This Row],[Broj stanovnika 2021.*]]</f>
        <v>-752.35829106851202</v>
      </c>
    </row>
    <row r="206" spans="1:19" ht="13.5" customHeight="1" x14ac:dyDescent="0.25">
      <c r="A206" s="10" t="s">
        <v>12</v>
      </c>
      <c r="B206" s="11" t="s">
        <v>40</v>
      </c>
      <c r="C206" s="11" t="s">
        <v>224</v>
      </c>
      <c r="D206" s="12">
        <v>5</v>
      </c>
      <c r="E206" s="12">
        <v>5</v>
      </c>
      <c r="F206" s="8">
        <v>4</v>
      </c>
      <c r="G206" s="21">
        <v>0</v>
      </c>
      <c r="H206" s="21">
        <v>3</v>
      </c>
      <c r="I206" s="8">
        <v>2</v>
      </c>
      <c r="J206" s="12">
        <v>3</v>
      </c>
      <c r="K206" s="12">
        <v>0</v>
      </c>
      <c r="L206" s="12">
        <v>0</v>
      </c>
      <c r="M206" s="29">
        <v>815</v>
      </c>
      <c r="N206" s="41">
        <v>14.280400999999999</v>
      </c>
      <c r="O206" s="33">
        <f>(Table13[[#This Row],[Ukupno (u mil. kuna)]]*1000000)/M206</f>
        <v>17521.964417177915</v>
      </c>
      <c r="P206" s="41">
        <v>10.300611</v>
      </c>
      <c r="Q206" s="33">
        <f>(Table13[[#This Row],[Ukupno (u mil. kuna)2]]*1000000)/Table13[[#This Row],[Broj stanovnika 2021.*]]</f>
        <v>12638.786503067484</v>
      </c>
      <c r="R206" s="41">
        <v>3.9797899999999995</v>
      </c>
      <c r="S206" s="51">
        <f>(Table13[[#This Row],[Ukupno (u mil. kuna)3]]*1000000)/Table13[[#This Row],[Broj stanovnika 2021.*]]</f>
        <v>4883.1779141104289</v>
      </c>
    </row>
    <row r="207" spans="1:19" x14ac:dyDescent="0.25">
      <c r="A207" s="10" t="s">
        <v>18</v>
      </c>
      <c r="B207" s="11" t="s">
        <v>26</v>
      </c>
      <c r="C207" s="11" t="s">
        <v>225</v>
      </c>
      <c r="D207" s="12">
        <v>5</v>
      </c>
      <c r="E207" s="12">
        <v>5</v>
      </c>
      <c r="F207" s="8">
        <v>5</v>
      </c>
      <c r="G207" s="21">
        <v>4</v>
      </c>
      <c r="H207" s="52">
        <v>3</v>
      </c>
      <c r="I207" s="12">
        <v>3</v>
      </c>
      <c r="J207" s="12">
        <v>3</v>
      </c>
      <c r="K207" s="12">
        <v>3</v>
      </c>
      <c r="L207" s="12">
        <v>3</v>
      </c>
      <c r="M207" s="33">
        <v>1394</v>
      </c>
      <c r="N207" s="41">
        <v>16.325807000000001</v>
      </c>
      <c r="O207" s="33">
        <f>(Table13[[#This Row],[Ukupno (u mil. kuna)]]*1000000)/M207</f>
        <v>11711.482783357247</v>
      </c>
      <c r="P207" s="41">
        <v>28.173711000000001</v>
      </c>
      <c r="Q207" s="33">
        <f>(Table13[[#This Row],[Ukupno (u mil. kuna)2]]*1000000)/Table13[[#This Row],[Broj stanovnika 2021.*]]</f>
        <v>20210.69655667145</v>
      </c>
      <c r="R207" s="41">
        <v>-11.847904</v>
      </c>
      <c r="S207" s="51">
        <f>(Table13[[#This Row],[Ukupno (u mil. kuna)3]]*1000000)/Table13[[#This Row],[Broj stanovnika 2021.*]]</f>
        <v>-8499.2137733142044</v>
      </c>
    </row>
    <row r="208" spans="1:19" x14ac:dyDescent="0.25">
      <c r="A208" s="10" t="s">
        <v>12</v>
      </c>
      <c r="B208" s="11" t="s">
        <v>55</v>
      </c>
      <c r="C208" s="11" t="s">
        <v>226</v>
      </c>
      <c r="D208" s="12">
        <v>5</v>
      </c>
      <c r="E208" s="12">
        <v>5</v>
      </c>
      <c r="F208" s="8">
        <v>5</v>
      </c>
      <c r="G208" s="21">
        <v>5</v>
      </c>
      <c r="H208" s="21">
        <v>5</v>
      </c>
      <c r="I208" s="8">
        <v>5</v>
      </c>
      <c r="J208" s="12">
        <v>5</v>
      </c>
      <c r="K208" s="12">
        <v>5</v>
      </c>
      <c r="L208" s="12">
        <v>1</v>
      </c>
      <c r="M208" s="33">
        <v>8607</v>
      </c>
      <c r="N208" s="41">
        <v>49.095021000000003</v>
      </c>
      <c r="O208" s="33">
        <f>(Table13[[#This Row],[Ukupno (u mil. kuna)]]*1000000)/M208</f>
        <v>5704.0805158591847</v>
      </c>
      <c r="P208" s="41">
        <v>49.251733999999999</v>
      </c>
      <c r="Q208" s="33">
        <f>(Table13[[#This Row],[Ukupno (u mil. kuna)2]]*1000000)/Table13[[#This Row],[Broj stanovnika 2021.*]]</f>
        <v>5722.2881375624493</v>
      </c>
      <c r="R208" s="41">
        <v>-0.15671299999999633</v>
      </c>
      <c r="S208" s="51">
        <f>(Table13[[#This Row],[Ukupno (u mil. kuna)3]]*1000000)/Table13[[#This Row],[Broj stanovnika 2021.*]]</f>
        <v>-18.207621703264358</v>
      </c>
    </row>
    <row r="209" spans="1:19" x14ac:dyDescent="0.25">
      <c r="A209" s="10" t="s">
        <v>12</v>
      </c>
      <c r="B209" s="11" t="s">
        <v>42</v>
      </c>
      <c r="C209" s="11" t="s">
        <v>227</v>
      </c>
      <c r="D209" s="12">
        <v>5</v>
      </c>
      <c r="E209" s="12">
        <v>4</v>
      </c>
      <c r="F209" s="8">
        <v>4</v>
      </c>
      <c r="G209" s="21">
        <v>4</v>
      </c>
      <c r="H209" s="21">
        <v>2</v>
      </c>
      <c r="I209" s="8">
        <v>3</v>
      </c>
      <c r="J209" s="12">
        <v>3</v>
      </c>
      <c r="K209" s="12">
        <v>2</v>
      </c>
      <c r="L209" s="12">
        <v>0</v>
      </c>
      <c r="M209" s="33">
        <v>1805</v>
      </c>
      <c r="N209" s="41">
        <v>8.8417910000000006</v>
      </c>
      <c r="O209" s="33">
        <f>(Table13[[#This Row],[Ukupno (u mil. kuna)]]*1000000)/M209</f>
        <v>4898.4991689750696</v>
      </c>
      <c r="P209" s="41">
        <v>7.8578200000000002</v>
      </c>
      <c r="Q209" s="33">
        <f>(Table13[[#This Row],[Ukupno (u mil. kuna)2]]*1000000)/Table13[[#This Row],[Broj stanovnika 2021.*]]</f>
        <v>4353.3628808864269</v>
      </c>
      <c r="R209" s="41">
        <v>0.98397100000000037</v>
      </c>
      <c r="S209" s="51">
        <f>(Table13[[#This Row],[Ukupno (u mil. kuna)3]]*1000000)/Table13[[#This Row],[Broj stanovnika 2021.*]]</f>
        <v>545.1362880886428</v>
      </c>
    </row>
    <row r="210" spans="1:19" x14ac:dyDescent="0.25">
      <c r="A210" s="10" t="s">
        <v>12</v>
      </c>
      <c r="B210" s="11" t="s">
        <v>30</v>
      </c>
      <c r="C210" s="11" t="s">
        <v>228</v>
      </c>
      <c r="D210" s="12">
        <v>5</v>
      </c>
      <c r="E210" s="12">
        <v>4</v>
      </c>
      <c r="F210" s="8">
        <v>5</v>
      </c>
      <c r="G210" s="21">
        <v>4</v>
      </c>
      <c r="H210" s="21">
        <v>5</v>
      </c>
      <c r="I210" s="8">
        <v>4</v>
      </c>
      <c r="J210" s="12">
        <v>4</v>
      </c>
      <c r="K210" s="12">
        <v>4</v>
      </c>
      <c r="L210" s="12">
        <v>3</v>
      </c>
      <c r="M210" s="33">
        <v>3308</v>
      </c>
      <c r="N210" s="41">
        <v>12.651021</v>
      </c>
      <c r="O210" s="33">
        <f>(Table13[[#This Row],[Ukupno (u mil. kuna)]]*1000000)/M210</f>
        <v>3824.3715235792019</v>
      </c>
      <c r="P210" s="41">
        <v>15.181863</v>
      </c>
      <c r="Q210" s="33">
        <f>(Table13[[#This Row],[Ukupno (u mil. kuna)2]]*1000000)/Table13[[#This Row],[Broj stanovnika 2021.*]]</f>
        <v>4589.4386336154776</v>
      </c>
      <c r="R210" s="41">
        <v>-2.5308419999999998</v>
      </c>
      <c r="S210" s="51">
        <f>(Table13[[#This Row],[Ukupno (u mil. kuna)3]]*1000000)/Table13[[#This Row],[Broj stanovnika 2021.*]]</f>
        <v>-765.06711003627572</v>
      </c>
    </row>
    <row r="211" spans="1:19" x14ac:dyDescent="0.25">
      <c r="A211" s="10" t="s">
        <v>18</v>
      </c>
      <c r="B211" s="11" t="s">
        <v>101</v>
      </c>
      <c r="C211" s="11" t="s">
        <v>229</v>
      </c>
      <c r="D211" s="12">
        <v>5</v>
      </c>
      <c r="E211" s="12">
        <v>5</v>
      </c>
      <c r="F211" s="8">
        <v>5</v>
      </c>
      <c r="G211" s="21">
        <v>5</v>
      </c>
      <c r="H211" s="21">
        <v>4</v>
      </c>
      <c r="I211" s="8">
        <v>5</v>
      </c>
      <c r="J211" s="12">
        <v>5</v>
      </c>
      <c r="K211" s="12">
        <v>5</v>
      </c>
      <c r="L211" s="12">
        <v>5</v>
      </c>
      <c r="M211" s="33">
        <v>28580</v>
      </c>
      <c r="N211" s="41">
        <v>137.719728</v>
      </c>
      <c r="O211" s="33">
        <f>(Table13[[#This Row],[Ukupno (u mil. kuna)]]*1000000)/M211</f>
        <v>4818.7448565430368</v>
      </c>
      <c r="P211" s="41">
        <v>153.47447399999999</v>
      </c>
      <c r="Q211" s="33">
        <f>(Table13[[#This Row],[Ukupno (u mil. kuna)2]]*1000000)/Table13[[#This Row],[Broj stanovnika 2021.*]]</f>
        <v>5369.9955913226031</v>
      </c>
      <c r="R211" s="41">
        <v>-15.754745999999983</v>
      </c>
      <c r="S211" s="51">
        <f>(Table13[[#This Row],[Ukupno (u mil. kuna)3]]*1000000)/Table13[[#This Row],[Broj stanovnika 2021.*]]</f>
        <v>-551.25073477956551</v>
      </c>
    </row>
    <row r="212" spans="1:19" x14ac:dyDescent="0.25">
      <c r="A212" s="10" t="s">
        <v>12</v>
      </c>
      <c r="B212" s="11" t="s">
        <v>101</v>
      </c>
      <c r="C212" s="11" t="s">
        <v>230</v>
      </c>
      <c r="D212" s="12">
        <v>5</v>
      </c>
      <c r="E212" s="12">
        <v>5</v>
      </c>
      <c r="F212" s="8">
        <v>5</v>
      </c>
      <c r="G212" s="21">
        <v>5</v>
      </c>
      <c r="H212" s="21">
        <v>4</v>
      </c>
      <c r="I212" s="8">
        <v>4</v>
      </c>
      <c r="J212" s="12">
        <v>4</v>
      </c>
      <c r="K212" s="12">
        <v>3</v>
      </c>
      <c r="L212" s="12">
        <v>3</v>
      </c>
      <c r="M212" s="33">
        <v>1968</v>
      </c>
      <c r="N212" s="41">
        <v>5.8029780000000004</v>
      </c>
      <c r="O212" s="33">
        <f>(Table13[[#This Row],[Ukupno (u mil. kuna)]]*1000000)/M212</f>
        <v>2948.6676829268295</v>
      </c>
      <c r="P212" s="41">
        <v>5.2489629999999998</v>
      </c>
      <c r="Q212" s="33">
        <f>(Table13[[#This Row],[Ukupno (u mil. kuna)2]]*1000000)/Table13[[#This Row],[Broj stanovnika 2021.*]]</f>
        <v>2667.1559959349593</v>
      </c>
      <c r="R212" s="41">
        <v>0.55401500000000059</v>
      </c>
      <c r="S212" s="51">
        <f>(Table13[[#This Row],[Ukupno (u mil. kuna)3]]*1000000)/Table13[[#This Row],[Broj stanovnika 2021.*]]</f>
        <v>281.51168699187019</v>
      </c>
    </row>
    <row r="213" spans="1:19" ht="14.25" customHeight="1" x14ac:dyDescent="0.25">
      <c r="A213" s="10" t="s">
        <v>12</v>
      </c>
      <c r="B213" s="11" t="s">
        <v>101</v>
      </c>
      <c r="C213" s="11" t="s">
        <v>231</v>
      </c>
      <c r="D213" s="12">
        <v>4</v>
      </c>
      <c r="E213" s="12">
        <v>4</v>
      </c>
      <c r="F213" s="8">
        <v>4</v>
      </c>
      <c r="G213" s="8">
        <v>4</v>
      </c>
      <c r="H213" s="8">
        <v>4</v>
      </c>
      <c r="I213" s="8">
        <v>4</v>
      </c>
      <c r="J213" s="12">
        <v>1</v>
      </c>
      <c r="K213" s="12">
        <v>2</v>
      </c>
      <c r="L213" s="12">
        <v>0</v>
      </c>
      <c r="M213" s="54">
        <v>1798</v>
      </c>
      <c r="N213" s="55">
        <v>10.542194</v>
      </c>
      <c r="O213" s="54">
        <f>(Table13[[#This Row],[Ukupno (u mil. kuna)]]*1000000)/M213</f>
        <v>5863.2892102335927</v>
      </c>
      <c r="P213" s="55">
        <v>10.090964</v>
      </c>
      <c r="Q213" s="54">
        <f>(Table13[[#This Row],[Ukupno (u mil. kuna)2]]*1000000)/Table13[[#This Row],[Broj stanovnika 2021.*]]</f>
        <v>5612.3270300333706</v>
      </c>
      <c r="R213" s="55">
        <v>0.45123000000000069</v>
      </c>
      <c r="S213" s="56">
        <f>(Table13[[#This Row],[Ukupno (u mil. kuna)3]]*1000000)/Table13[[#This Row],[Broj stanovnika 2021.*]]</f>
        <v>250.96218020022286</v>
      </c>
    </row>
    <row r="214" spans="1:19" x14ac:dyDescent="0.25">
      <c r="A214" s="10" t="s">
        <v>54</v>
      </c>
      <c r="B214" s="11" t="s">
        <v>101</v>
      </c>
      <c r="C214" s="11" t="s">
        <v>101</v>
      </c>
      <c r="D214" s="12">
        <v>5</v>
      </c>
      <c r="E214" s="12">
        <v>5</v>
      </c>
      <c r="F214" s="8">
        <v>5</v>
      </c>
      <c r="G214" s="21">
        <v>5</v>
      </c>
      <c r="H214" s="21">
        <v>4</v>
      </c>
      <c r="I214" s="8">
        <v>4</v>
      </c>
      <c r="J214" s="12">
        <v>4</v>
      </c>
      <c r="K214" s="12">
        <v>4</v>
      </c>
      <c r="L214" s="12">
        <v>4</v>
      </c>
      <c r="M214" s="33">
        <v>101221</v>
      </c>
      <c r="N214" s="41">
        <v>152.448342</v>
      </c>
      <c r="O214" s="33">
        <f>(Table13[[#This Row],[Ukupno (u mil. kuna)]]*1000000)/M214</f>
        <v>1506.0940121121112</v>
      </c>
      <c r="P214" s="41">
        <v>165.96676600000001</v>
      </c>
      <c r="Q214" s="33">
        <f>(Table13[[#This Row],[Ukupno (u mil. kuna)2]]*1000000)/Table13[[#This Row],[Broj stanovnika 2021.*]]</f>
        <v>1639.6475632526847</v>
      </c>
      <c r="R214" s="41">
        <v>-13.51842400000001</v>
      </c>
      <c r="S214" s="51">
        <f>(Table13[[#This Row],[Ukupno (u mil. kuna)3]]*1000000)/Table13[[#This Row],[Broj stanovnika 2021.*]]</f>
        <v>-133.55355114057369</v>
      </c>
    </row>
    <row r="215" spans="1:19" x14ac:dyDescent="0.25">
      <c r="A215" s="10" t="s">
        <v>18</v>
      </c>
      <c r="B215" s="11" t="s">
        <v>55</v>
      </c>
      <c r="C215" s="11" t="s">
        <v>232</v>
      </c>
      <c r="D215" s="12">
        <v>5</v>
      </c>
      <c r="E215" s="12">
        <v>5</v>
      </c>
      <c r="F215" s="8">
        <v>5</v>
      </c>
      <c r="G215" s="21">
        <v>5</v>
      </c>
      <c r="H215" s="21">
        <v>5</v>
      </c>
      <c r="I215" s="8">
        <v>4</v>
      </c>
      <c r="J215" s="12">
        <v>4</v>
      </c>
      <c r="K215" s="12">
        <v>4</v>
      </c>
      <c r="L215" s="12">
        <v>3</v>
      </c>
      <c r="M215" s="33">
        <v>5415</v>
      </c>
      <c r="N215" s="41">
        <v>32.442934999999999</v>
      </c>
      <c r="O215" s="33">
        <f>(Table13[[#This Row],[Ukupno (u mil. kuna)]]*1000000)/M215</f>
        <v>5991.3084025854105</v>
      </c>
      <c r="P215" s="41">
        <v>40.747762000000002</v>
      </c>
      <c r="Q215" s="33">
        <f>(Table13[[#This Row],[Ukupno (u mil. kuna)2]]*1000000)/Table13[[#This Row],[Broj stanovnika 2021.*]]</f>
        <v>7524.9791320406275</v>
      </c>
      <c r="R215" s="41">
        <v>-8.3048270000000031</v>
      </c>
      <c r="S215" s="51">
        <f>(Table13[[#This Row],[Ukupno (u mil. kuna)3]]*1000000)/Table13[[#This Row],[Broj stanovnika 2021.*]]</f>
        <v>-1533.6707294552175</v>
      </c>
    </row>
    <row r="216" spans="1:19" x14ac:dyDescent="0.25">
      <c r="A216" s="10" t="s">
        <v>12</v>
      </c>
      <c r="B216" s="11" t="s">
        <v>19</v>
      </c>
      <c r="C216" s="11" t="s">
        <v>234</v>
      </c>
      <c r="D216" s="12">
        <v>5</v>
      </c>
      <c r="E216" s="12">
        <v>5</v>
      </c>
      <c r="F216" s="8">
        <v>5</v>
      </c>
      <c r="G216" s="21">
        <v>5</v>
      </c>
      <c r="H216" s="21">
        <v>5</v>
      </c>
      <c r="I216" s="8">
        <v>5</v>
      </c>
      <c r="J216" s="12">
        <v>5</v>
      </c>
      <c r="K216" s="12">
        <v>5</v>
      </c>
      <c r="L216" s="12">
        <v>0</v>
      </c>
      <c r="M216" s="33">
        <v>4398</v>
      </c>
      <c r="N216" s="41">
        <v>62.878020999999997</v>
      </c>
      <c r="O216" s="33">
        <f>(Table13[[#This Row],[Ukupno (u mil. kuna)]]*1000000)/M216</f>
        <v>14296.957935425193</v>
      </c>
      <c r="P216" s="41">
        <v>64.795924999999997</v>
      </c>
      <c r="Q216" s="33">
        <f>(Table13[[#This Row],[Ukupno (u mil. kuna)2]]*1000000)/Table13[[#This Row],[Broj stanovnika 2021.*]]</f>
        <v>14733.043428831286</v>
      </c>
      <c r="R216" s="41">
        <v>-1.9179040000000001</v>
      </c>
      <c r="S216" s="51">
        <f>(Table13[[#This Row],[Ukupno (u mil. kuna)3]]*1000000)/Table13[[#This Row],[Broj stanovnika 2021.*]]</f>
        <v>-436.08549340609369</v>
      </c>
    </row>
    <row r="217" spans="1:19" x14ac:dyDescent="0.25">
      <c r="A217" s="10" t="s">
        <v>12</v>
      </c>
      <c r="B217" s="11" t="s">
        <v>15</v>
      </c>
      <c r="C217" s="11" t="s">
        <v>233</v>
      </c>
      <c r="D217" s="12">
        <v>5</v>
      </c>
      <c r="E217" s="12">
        <v>5</v>
      </c>
      <c r="F217" s="8">
        <v>5</v>
      </c>
      <c r="G217" s="21">
        <v>5</v>
      </c>
      <c r="H217" s="21">
        <v>5</v>
      </c>
      <c r="I217" s="8">
        <v>5</v>
      </c>
      <c r="J217" s="12">
        <v>3</v>
      </c>
      <c r="K217" s="12">
        <v>3</v>
      </c>
      <c r="L217" s="12">
        <v>1</v>
      </c>
      <c r="M217" s="33">
        <v>3169</v>
      </c>
      <c r="N217" s="41">
        <v>14.284254000000001</v>
      </c>
      <c r="O217" s="33">
        <f>(Table13[[#This Row],[Ukupno (u mil. kuna)]]*1000000)/M217</f>
        <v>4507.4957399810664</v>
      </c>
      <c r="P217" s="41">
        <v>12.275228</v>
      </c>
      <c r="Q217" s="33">
        <f>(Table13[[#This Row],[Ukupno (u mil. kuna)2]]*1000000)/Table13[[#This Row],[Broj stanovnika 2021.*]]</f>
        <v>3873.5336068160304</v>
      </c>
      <c r="R217" s="41">
        <v>2.0090260000000004</v>
      </c>
      <c r="S217" s="51">
        <f>(Table13[[#This Row],[Ukupno (u mil. kuna)3]]*1000000)/Table13[[#This Row],[Broj stanovnika 2021.*]]</f>
        <v>633.96213316503645</v>
      </c>
    </row>
    <row r="218" spans="1:19" x14ac:dyDescent="0.25">
      <c r="A218" s="10" t="s">
        <v>12</v>
      </c>
      <c r="B218" s="11" t="s">
        <v>37</v>
      </c>
      <c r="C218" s="11" t="s">
        <v>235</v>
      </c>
      <c r="D218" s="12">
        <v>5</v>
      </c>
      <c r="E218" s="12">
        <v>5</v>
      </c>
      <c r="F218" s="8">
        <v>5</v>
      </c>
      <c r="G218" s="21">
        <v>5</v>
      </c>
      <c r="H218" s="21">
        <v>5</v>
      </c>
      <c r="I218" s="8">
        <v>3</v>
      </c>
      <c r="J218" s="12">
        <v>3</v>
      </c>
      <c r="K218" s="12">
        <v>3</v>
      </c>
      <c r="L218" s="12">
        <v>3</v>
      </c>
      <c r="M218" s="33">
        <v>2938</v>
      </c>
      <c r="N218" s="41">
        <v>15.791663</v>
      </c>
      <c r="O218" s="33">
        <f>(Table13[[#This Row],[Ukupno (u mil. kuna)]]*1000000)/M218</f>
        <v>5374.9703880190609</v>
      </c>
      <c r="P218" s="41">
        <v>28.696711000000001</v>
      </c>
      <c r="Q218" s="33">
        <f>(Table13[[#This Row],[Ukupno (u mil. kuna)2]]*1000000)/Table13[[#This Row],[Broj stanovnika 2021.*]]</f>
        <v>9767.4305650102106</v>
      </c>
      <c r="R218" s="41">
        <v>-12.905048000000001</v>
      </c>
      <c r="S218" s="51">
        <f>(Table13[[#This Row],[Ukupno (u mil. kuna)3]]*1000000)/Table13[[#This Row],[Broj stanovnika 2021.*]]</f>
        <v>-4392.4601769911505</v>
      </c>
    </row>
    <row r="219" spans="1:19" x14ac:dyDescent="0.25">
      <c r="A219" s="10" t="s">
        <v>12</v>
      </c>
      <c r="B219" s="11" t="s">
        <v>30</v>
      </c>
      <c r="C219" s="11" t="s">
        <v>236</v>
      </c>
      <c r="D219" s="12">
        <v>4</v>
      </c>
      <c r="E219" s="12">
        <v>3</v>
      </c>
      <c r="F219" s="8">
        <v>3</v>
      </c>
      <c r="G219" s="8">
        <v>1</v>
      </c>
      <c r="H219" s="8">
        <v>3</v>
      </c>
      <c r="I219" s="8">
        <v>4</v>
      </c>
      <c r="J219" s="12">
        <v>0</v>
      </c>
      <c r="K219" s="12">
        <v>0</v>
      </c>
      <c r="L219" s="12">
        <v>2</v>
      </c>
      <c r="M219" s="54">
        <v>1591</v>
      </c>
      <c r="N219" s="55">
        <v>4.2172090000000004</v>
      </c>
      <c r="O219" s="54">
        <f>(Table13[[#This Row],[Ukupno (u mil. kuna)]]*1000000)/M219</f>
        <v>2650.6656191074794</v>
      </c>
      <c r="P219" s="55">
        <v>4.7158179999999996</v>
      </c>
      <c r="Q219" s="54">
        <f>(Table13[[#This Row],[Ukupno (u mil. kuna)2]]*1000000)/Table13[[#This Row],[Broj stanovnika 2021.*]]</f>
        <v>2964.0590823381522</v>
      </c>
      <c r="R219" s="55">
        <v>-0.49860899999999919</v>
      </c>
      <c r="S219" s="56">
        <f>(Table13[[#This Row],[Ukupno (u mil. kuna)3]]*1000000)/Table13[[#This Row],[Broj stanovnika 2021.*]]</f>
        <v>-313.39346323067201</v>
      </c>
    </row>
    <row r="220" spans="1:19" x14ac:dyDescent="0.25">
      <c r="A220" s="10" t="s">
        <v>18</v>
      </c>
      <c r="B220" s="11" t="s">
        <v>19</v>
      </c>
      <c r="C220" s="11" t="s">
        <v>237</v>
      </c>
      <c r="D220" s="12">
        <v>5</v>
      </c>
      <c r="E220" s="12">
        <v>5</v>
      </c>
      <c r="F220" s="8">
        <v>5</v>
      </c>
      <c r="G220" s="21">
        <v>4</v>
      </c>
      <c r="H220" s="21">
        <v>5</v>
      </c>
      <c r="I220" s="8">
        <v>4</v>
      </c>
      <c r="J220" s="12">
        <v>4</v>
      </c>
      <c r="K220" s="12">
        <v>2</v>
      </c>
      <c r="L220" s="12">
        <v>4</v>
      </c>
      <c r="M220" s="33">
        <v>4066</v>
      </c>
      <c r="N220" s="41">
        <v>26.348683999999999</v>
      </c>
      <c r="O220" s="33">
        <f>(Table13[[#This Row],[Ukupno (u mil. kuna)]]*1000000)/M220</f>
        <v>6480.2469257255289</v>
      </c>
      <c r="P220" s="41">
        <v>27.193785999999999</v>
      </c>
      <c r="Q220" s="33">
        <f>(Table13[[#This Row],[Ukupno (u mil. kuna)2]]*1000000)/Table13[[#This Row],[Broj stanovnika 2021.*]]</f>
        <v>6688.0929660600095</v>
      </c>
      <c r="R220" s="41">
        <v>-0.84510200000000069</v>
      </c>
      <c r="S220" s="51">
        <f>(Table13[[#This Row],[Ukupno (u mil. kuna)3]]*1000000)/Table13[[#This Row],[Broj stanovnika 2021.*]]</f>
        <v>-207.84604033448124</v>
      </c>
    </row>
    <row r="221" spans="1:19" x14ac:dyDescent="0.25">
      <c r="A221" s="10" t="s">
        <v>18</v>
      </c>
      <c r="B221" s="11" t="s">
        <v>30</v>
      </c>
      <c r="C221" s="11" t="s">
        <v>238</v>
      </c>
      <c r="D221" s="12">
        <v>5</v>
      </c>
      <c r="E221" s="12">
        <v>5</v>
      </c>
      <c r="F221" s="8">
        <v>5</v>
      </c>
      <c r="G221" s="21">
        <v>5</v>
      </c>
      <c r="H221" s="21">
        <v>4</v>
      </c>
      <c r="I221" s="8">
        <v>5</v>
      </c>
      <c r="J221" s="12">
        <v>5</v>
      </c>
      <c r="K221" s="12">
        <v>3</v>
      </c>
      <c r="L221" s="12">
        <v>4</v>
      </c>
      <c r="M221" s="33">
        <v>11530</v>
      </c>
      <c r="N221" s="41">
        <v>43.826517000000003</v>
      </c>
      <c r="O221" s="33">
        <f>(Table13[[#This Row],[Ukupno (u mil. kuna)]]*1000000)/M221</f>
        <v>3801.0856027753684</v>
      </c>
      <c r="P221" s="41">
        <v>49.821196</v>
      </c>
      <c r="Q221" s="33">
        <f>(Table13[[#This Row],[Ukupno (u mil. kuna)2]]*1000000)/Table13[[#This Row],[Broj stanovnika 2021.*]]</f>
        <v>4321.0057241977447</v>
      </c>
      <c r="R221" s="41">
        <v>-5.9946789999999979</v>
      </c>
      <c r="S221" s="51">
        <f>(Table13[[#This Row],[Ukupno (u mil. kuna)3]]*1000000)/Table13[[#This Row],[Broj stanovnika 2021.*]]</f>
        <v>-519.92012142237627</v>
      </c>
    </row>
    <row r="222" spans="1:19" x14ac:dyDescent="0.25">
      <c r="A222" s="10" t="s">
        <v>12</v>
      </c>
      <c r="B222" s="11" t="s">
        <v>30</v>
      </c>
      <c r="C222" s="11" t="s">
        <v>239</v>
      </c>
      <c r="D222" s="12">
        <v>4</v>
      </c>
      <c r="E222" s="12">
        <v>4</v>
      </c>
      <c r="F222" s="8">
        <v>4</v>
      </c>
      <c r="G222" s="8">
        <v>4</v>
      </c>
      <c r="H222" s="8">
        <v>4</v>
      </c>
      <c r="I222" s="8">
        <v>4</v>
      </c>
      <c r="J222" s="12">
        <v>4</v>
      </c>
      <c r="K222" s="12">
        <v>4</v>
      </c>
      <c r="L222" s="12">
        <v>3</v>
      </c>
      <c r="M222" s="54">
        <v>4827</v>
      </c>
      <c r="N222" s="55">
        <v>14.624612000000001</v>
      </c>
      <c r="O222" s="54">
        <f>(Table13[[#This Row],[Ukupno (u mil. kuna)]]*1000000)/M222</f>
        <v>3029.751812720116</v>
      </c>
      <c r="P222" s="55">
        <v>15.823601999999999</v>
      </c>
      <c r="Q222" s="54">
        <f>(Table13[[#This Row],[Ukupno (u mil. kuna)2]]*1000000)/Table13[[#This Row],[Broj stanovnika 2021.*]]</f>
        <v>3278.1441889372281</v>
      </c>
      <c r="R222" s="55">
        <v>-1.1989899999999984</v>
      </c>
      <c r="S222" s="56">
        <f>(Table13[[#This Row],[Ukupno (u mil. kuna)3]]*1000000)/Table13[[#This Row],[Broj stanovnika 2021.*]]</f>
        <v>-248.39237621711175</v>
      </c>
    </row>
    <row r="223" spans="1:19" x14ac:dyDescent="0.25">
      <c r="A223" s="10" t="s">
        <v>54</v>
      </c>
      <c r="B223" s="11" t="s">
        <v>30</v>
      </c>
      <c r="C223" s="11" t="s">
        <v>30</v>
      </c>
      <c r="D223" s="12">
        <v>5</v>
      </c>
      <c r="E223" s="12">
        <v>5</v>
      </c>
      <c r="F223" s="8">
        <v>5</v>
      </c>
      <c r="G223" s="21">
        <v>5</v>
      </c>
      <c r="H223" s="21">
        <v>5</v>
      </c>
      <c r="I223" s="8">
        <v>5</v>
      </c>
      <c r="J223" s="12">
        <v>5</v>
      </c>
      <c r="K223" s="12">
        <v>5</v>
      </c>
      <c r="L223" s="12">
        <v>5</v>
      </c>
      <c r="M223" s="33">
        <v>120702</v>
      </c>
      <c r="N223" s="41">
        <v>205.092772</v>
      </c>
      <c r="O223" s="33">
        <f>(Table13[[#This Row],[Ukupno (u mil. kuna)]]*1000000)/M223</f>
        <v>1699.1663104173915</v>
      </c>
      <c r="P223" s="41">
        <v>179.79852399999999</v>
      </c>
      <c r="Q223" s="33">
        <f>(Table13[[#This Row],[Ukupno (u mil. kuna)2]]*1000000)/Table13[[#This Row],[Broj stanovnika 2021.*]]</f>
        <v>1489.6068333581879</v>
      </c>
      <c r="R223" s="41">
        <v>25.29424800000001</v>
      </c>
      <c r="S223" s="51">
        <f>(Table13[[#This Row],[Ukupno (u mil. kuna)3]]*1000000)/Table13[[#This Row],[Broj stanovnika 2021.*]]</f>
        <v>209.55947705920374</v>
      </c>
    </row>
    <row r="224" spans="1:19" x14ac:dyDescent="0.25">
      <c r="A224" s="10" t="s">
        <v>12</v>
      </c>
      <c r="B224" s="11" t="s">
        <v>32</v>
      </c>
      <c r="C224" s="11" t="s">
        <v>240</v>
      </c>
      <c r="D224" s="12">
        <v>5</v>
      </c>
      <c r="E224" s="12">
        <v>4</v>
      </c>
      <c r="F224" s="8">
        <v>5</v>
      </c>
      <c r="G224" s="21">
        <v>3</v>
      </c>
      <c r="H224" s="21">
        <v>4</v>
      </c>
      <c r="I224" s="8">
        <v>3</v>
      </c>
      <c r="J224" s="12">
        <v>4</v>
      </c>
      <c r="K224" s="12">
        <v>3</v>
      </c>
      <c r="L224" s="12">
        <v>3</v>
      </c>
      <c r="M224" s="33">
        <v>2250</v>
      </c>
      <c r="N224" s="41">
        <v>6.6101279999999996</v>
      </c>
      <c r="O224" s="33">
        <f>(Table13[[#This Row],[Ukupno (u mil. kuna)]]*1000000)/M224</f>
        <v>2937.8346666666666</v>
      </c>
      <c r="P224" s="41">
        <v>7.3149480000000002</v>
      </c>
      <c r="Q224" s="33">
        <f>(Table13[[#This Row],[Ukupno (u mil. kuna)2]]*1000000)/Table13[[#This Row],[Broj stanovnika 2021.*]]</f>
        <v>3251.0880000000002</v>
      </c>
      <c r="R224" s="41">
        <v>-0.70482000000000067</v>
      </c>
      <c r="S224" s="51">
        <f>(Table13[[#This Row],[Ukupno (u mil. kuna)3]]*1000000)/Table13[[#This Row],[Broj stanovnika 2021.*]]</f>
        <v>-313.25333333333367</v>
      </c>
    </row>
    <row r="225" spans="1:19" x14ac:dyDescent="0.25">
      <c r="A225" s="10" t="s">
        <v>12</v>
      </c>
      <c r="B225" s="11" t="s">
        <v>32</v>
      </c>
      <c r="C225" s="11" t="s">
        <v>241</v>
      </c>
      <c r="D225" s="12">
        <v>5</v>
      </c>
      <c r="E225" s="12">
        <v>5</v>
      </c>
      <c r="F225" s="8">
        <v>3</v>
      </c>
      <c r="G225" s="21">
        <v>5</v>
      </c>
      <c r="H225" s="21">
        <v>5</v>
      </c>
      <c r="I225" s="8">
        <v>5</v>
      </c>
      <c r="J225" s="12">
        <v>5</v>
      </c>
      <c r="K225" s="12">
        <v>2</v>
      </c>
      <c r="L225" s="12">
        <v>2</v>
      </c>
      <c r="M225" s="33">
        <v>1824</v>
      </c>
      <c r="N225" s="41">
        <v>10.975546</v>
      </c>
      <c r="O225" s="33">
        <f>(Table13[[#This Row],[Ukupno (u mil. kuna)]]*1000000)/M225</f>
        <v>6017.2949561403511</v>
      </c>
      <c r="P225" s="41">
        <v>14.867076000000001</v>
      </c>
      <c r="Q225" s="33">
        <f>(Table13[[#This Row],[Ukupno (u mil. kuna)2]]*1000000)/Table13[[#This Row],[Broj stanovnika 2021.*]]</f>
        <v>8150.8092105263158</v>
      </c>
      <c r="R225" s="41">
        <v>-3.8915300000000013</v>
      </c>
      <c r="S225" s="51">
        <f>(Table13[[#This Row],[Ukupno (u mil. kuna)3]]*1000000)/Table13[[#This Row],[Broj stanovnika 2021.*]]</f>
        <v>-2133.5142543859656</v>
      </c>
    </row>
    <row r="226" spans="1:19" x14ac:dyDescent="0.25">
      <c r="A226" s="10" t="s">
        <v>12</v>
      </c>
      <c r="B226" s="11" t="s">
        <v>32</v>
      </c>
      <c r="C226" s="11" t="s">
        <v>242</v>
      </c>
      <c r="D226" s="12">
        <v>5</v>
      </c>
      <c r="E226" s="12">
        <v>5</v>
      </c>
      <c r="F226" s="8">
        <v>5</v>
      </c>
      <c r="G226" s="21">
        <v>5</v>
      </c>
      <c r="H226" s="21">
        <v>5</v>
      </c>
      <c r="I226" s="8">
        <v>5</v>
      </c>
      <c r="J226" s="12">
        <v>5</v>
      </c>
      <c r="K226" s="12">
        <v>4</v>
      </c>
      <c r="L226" s="12">
        <v>3</v>
      </c>
      <c r="M226" s="33">
        <v>6098</v>
      </c>
      <c r="N226" s="41">
        <v>29.185758</v>
      </c>
      <c r="O226" s="33">
        <f>(Table13[[#This Row],[Ukupno (u mil. kuna)]]*1000000)/M226</f>
        <v>4786.1197113807802</v>
      </c>
      <c r="P226" s="41">
        <v>30.890711</v>
      </c>
      <c r="Q226" s="33">
        <f>(Table13[[#This Row],[Ukupno (u mil. kuna)2]]*1000000)/Table13[[#This Row],[Broj stanovnika 2021.*]]</f>
        <v>5065.7118727451625</v>
      </c>
      <c r="R226" s="41">
        <v>-1.7049529999999997</v>
      </c>
      <c r="S226" s="51">
        <f>(Table13[[#This Row],[Ukupno (u mil. kuna)3]]*1000000)/Table13[[#This Row],[Broj stanovnika 2021.*]]</f>
        <v>-279.59216136438175</v>
      </c>
    </row>
    <row r="227" spans="1:19" x14ac:dyDescent="0.25">
      <c r="A227" s="10" t="s">
        <v>18</v>
      </c>
      <c r="B227" s="11" t="s">
        <v>101</v>
      </c>
      <c r="C227" s="11" t="s">
        <v>243</v>
      </c>
      <c r="D227" s="12">
        <v>5</v>
      </c>
      <c r="E227" s="12">
        <v>5</v>
      </c>
      <c r="F227" s="8">
        <v>4</v>
      </c>
      <c r="G227" s="21">
        <v>1</v>
      </c>
      <c r="H227" s="21">
        <v>4</v>
      </c>
      <c r="I227" s="8">
        <v>4</v>
      </c>
      <c r="J227" s="12">
        <v>2</v>
      </c>
      <c r="K227" s="12">
        <v>4</v>
      </c>
      <c r="L227" s="12">
        <v>2</v>
      </c>
      <c r="M227" s="33">
        <v>18949</v>
      </c>
      <c r="N227" s="41">
        <v>75.396642999999997</v>
      </c>
      <c r="O227" s="33">
        <f>(Table13[[#This Row],[Ukupno (u mil. kuna)]]*1000000)/M227</f>
        <v>3978.9246398226819</v>
      </c>
      <c r="P227" s="41">
        <v>78.604215999999994</v>
      </c>
      <c r="Q227" s="33">
        <f>(Table13[[#This Row],[Ukupno (u mil. kuna)2]]*1000000)/Table13[[#This Row],[Broj stanovnika 2021.*]]</f>
        <v>4148.1986384505781</v>
      </c>
      <c r="R227" s="41">
        <v>-3.2075729999999965</v>
      </c>
      <c r="S227" s="51">
        <f>(Table13[[#This Row],[Ukupno (u mil. kuna)3]]*1000000)/Table13[[#This Row],[Broj stanovnika 2021.*]]</f>
        <v>-169.27399862789574</v>
      </c>
    </row>
    <row r="228" spans="1:19" x14ac:dyDescent="0.25">
      <c r="A228" s="10" t="s">
        <v>18</v>
      </c>
      <c r="B228" s="11" t="s">
        <v>19</v>
      </c>
      <c r="C228" s="11" t="s">
        <v>244</v>
      </c>
      <c r="D228" s="12">
        <v>5</v>
      </c>
      <c r="E228" s="12">
        <v>5</v>
      </c>
      <c r="F228" s="8">
        <v>5</v>
      </c>
      <c r="G228" s="21">
        <v>5</v>
      </c>
      <c r="H228" s="21">
        <v>5</v>
      </c>
      <c r="I228" s="8">
        <v>5</v>
      </c>
      <c r="J228" s="12">
        <v>4</v>
      </c>
      <c r="K228" s="12">
        <v>4</v>
      </c>
      <c r="L228" s="12">
        <v>4</v>
      </c>
      <c r="M228" s="33">
        <v>6816</v>
      </c>
      <c r="N228" s="41">
        <v>67.090705</v>
      </c>
      <c r="O228" s="33">
        <f>(Table13[[#This Row],[Ukupno (u mil. kuna)]]*1000000)/M228</f>
        <v>9843.1198650234746</v>
      </c>
      <c r="P228" s="41">
        <v>59.519083000000002</v>
      </c>
      <c r="Q228" s="33">
        <f>(Table13[[#This Row],[Ukupno (u mil. kuna)2]]*1000000)/Table13[[#This Row],[Broj stanovnika 2021.*]]</f>
        <v>8732.2598298122066</v>
      </c>
      <c r="R228" s="41">
        <v>7.5716219999999979</v>
      </c>
      <c r="S228" s="51">
        <f>(Table13[[#This Row],[Ukupno (u mil. kuna)3]]*1000000)/Table13[[#This Row],[Broj stanovnika 2021.*]]</f>
        <v>1110.8600352112674</v>
      </c>
    </row>
    <row r="229" spans="1:19" x14ac:dyDescent="0.25">
      <c r="A229" s="10" t="s">
        <v>12</v>
      </c>
      <c r="B229" s="11" t="s">
        <v>23</v>
      </c>
      <c r="C229" s="11" t="s">
        <v>245</v>
      </c>
      <c r="D229" s="12">
        <v>5</v>
      </c>
      <c r="E229" s="12">
        <v>4</v>
      </c>
      <c r="F229" s="8">
        <v>4</v>
      </c>
      <c r="G229" s="8">
        <v>2</v>
      </c>
      <c r="H229" s="8">
        <v>1</v>
      </c>
      <c r="I229" s="8">
        <v>3</v>
      </c>
      <c r="J229" s="12">
        <v>3</v>
      </c>
      <c r="K229" s="12">
        <v>2</v>
      </c>
      <c r="L229" s="12">
        <v>4</v>
      </c>
      <c r="M229" s="54">
        <v>1332</v>
      </c>
      <c r="N229" s="55">
        <v>8.8779570000000003</v>
      </c>
      <c r="O229" s="54">
        <f>(Table13[[#This Row],[Ukupno (u mil. kuna)]]*1000000)/M229</f>
        <v>6665.1328828828828</v>
      </c>
      <c r="P229" s="55">
        <v>9.34694</v>
      </c>
      <c r="Q229" s="54">
        <f>(Table13[[#This Row],[Ukupno (u mil. kuna)2]]*1000000)/Table13[[#This Row],[Broj stanovnika 2021.*]]</f>
        <v>7017.2222222222226</v>
      </c>
      <c r="R229" s="55">
        <v>-0.46898299999999971</v>
      </c>
      <c r="S229" s="56">
        <f>(Table13[[#This Row],[Ukupno (u mil. kuna)3]]*1000000)/Table13[[#This Row],[Broj stanovnika 2021.*]]</f>
        <v>-352.08933933933912</v>
      </c>
    </row>
    <row r="230" spans="1:19" x14ac:dyDescent="0.25">
      <c r="A230" s="10" t="s">
        <v>12</v>
      </c>
      <c r="B230" s="11" t="s">
        <v>21</v>
      </c>
      <c r="C230" s="11" t="s">
        <v>246</v>
      </c>
      <c r="D230" s="12">
        <v>5</v>
      </c>
      <c r="E230" s="12">
        <v>5</v>
      </c>
      <c r="F230" s="8">
        <v>5</v>
      </c>
      <c r="G230" s="21">
        <v>4</v>
      </c>
      <c r="H230" s="21">
        <v>5</v>
      </c>
      <c r="I230" s="8">
        <v>4</v>
      </c>
      <c r="J230" s="12">
        <v>4</v>
      </c>
      <c r="K230" s="12">
        <v>4</v>
      </c>
      <c r="L230" s="12">
        <v>1</v>
      </c>
      <c r="M230" s="33">
        <v>2829</v>
      </c>
      <c r="N230" s="41">
        <v>26.020226000000001</v>
      </c>
      <c r="O230" s="33">
        <f>(Table13[[#This Row],[Ukupno (u mil. kuna)]]*1000000)/M230</f>
        <v>9197.6762106751503</v>
      </c>
      <c r="P230" s="41">
        <v>33.895164999999999</v>
      </c>
      <c r="Q230" s="33">
        <f>(Table13[[#This Row],[Ukupno (u mil. kuna)2]]*1000000)/Table13[[#This Row],[Broj stanovnika 2021.*]]</f>
        <v>11981.32378932485</v>
      </c>
      <c r="R230" s="41">
        <v>-7.8749389999999977</v>
      </c>
      <c r="S230" s="51">
        <f>(Table13[[#This Row],[Ukupno (u mil. kuna)3]]*1000000)/Table13[[#This Row],[Broj stanovnika 2021.*]]</f>
        <v>-2783.647578649699</v>
      </c>
    </row>
    <row r="231" spans="1:19" x14ac:dyDescent="0.25">
      <c r="A231" s="10" t="s">
        <v>12</v>
      </c>
      <c r="B231" s="11" t="s">
        <v>40</v>
      </c>
      <c r="C231" s="11" t="s">
        <v>247</v>
      </c>
      <c r="D231" s="12">
        <v>3</v>
      </c>
      <c r="E231" s="12">
        <v>5</v>
      </c>
      <c r="F231" s="8">
        <v>5</v>
      </c>
      <c r="G231" s="8">
        <v>3</v>
      </c>
      <c r="H231" s="8">
        <v>2</v>
      </c>
      <c r="I231" s="8">
        <v>3</v>
      </c>
      <c r="J231" s="12">
        <v>2</v>
      </c>
      <c r="K231" s="12">
        <v>1</v>
      </c>
      <c r="L231" s="12">
        <v>0</v>
      </c>
      <c r="M231" s="59">
        <v>628</v>
      </c>
      <c r="N231" s="55">
        <v>5.1040549999999998</v>
      </c>
      <c r="O231" s="54">
        <f>(Table13[[#This Row],[Ukupno (u mil. kuna)]]*1000000)/M231</f>
        <v>8127.4761146496812</v>
      </c>
      <c r="P231" s="55">
        <v>5.0919819999999998</v>
      </c>
      <c r="Q231" s="54">
        <f>(Table13[[#This Row],[Ukupno (u mil. kuna)2]]*1000000)/Table13[[#This Row],[Broj stanovnika 2021.*]]</f>
        <v>8108.251592356688</v>
      </c>
      <c r="R231" s="55">
        <v>1.2073E-2</v>
      </c>
      <c r="S231" s="56">
        <f>(Table13[[#This Row],[Ukupno (u mil. kuna)3]]*1000000)/Table13[[#This Row],[Broj stanovnika 2021.*]]</f>
        <v>19.22452229299363</v>
      </c>
    </row>
    <row r="232" spans="1:19" x14ac:dyDescent="0.25">
      <c r="A232" s="10" t="s">
        <v>12</v>
      </c>
      <c r="B232" s="11" t="s">
        <v>55</v>
      </c>
      <c r="C232" s="11" t="s">
        <v>248</v>
      </c>
      <c r="D232" s="12">
        <v>5</v>
      </c>
      <c r="E232" s="12">
        <v>4</v>
      </c>
      <c r="F232" s="8">
        <v>5</v>
      </c>
      <c r="G232" s="8">
        <v>5</v>
      </c>
      <c r="H232" s="8">
        <v>2</v>
      </c>
      <c r="I232" s="8">
        <v>3</v>
      </c>
      <c r="J232" s="12">
        <v>2</v>
      </c>
      <c r="K232" s="12">
        <v>2</v>
      </c>
      <c r="L232" s="12">
        <v>0</v>
      </c>
      <c r="M232" s="54">
        <v>1414</v>
      </c>
      <c r="N232" s="55">
        <v>6.3458949999999996</v>
      </c>
      <c r="O232" s="54">
        <f>(Table13[[#This Row],[Ukupno (u mil. kuna)]]*1000000)/M232</f>
        <v>4487.9031117397453</v>
      </c>
      <c r="P232" s="55">
        <v>7.5420480000000003</v>
      </c>
      <c r="Q232" s="54">
        <f>(Table13[[#This Row],[Ukupno (u mil. kuna)2]]*1000000)/Table13[[#This Row],[Broj stanovnika 2021.*]]</f>
        <v>5333.8387553041021</v>
      </c>
      <c r="R232" s="55">
        <v>-1.1961530000000007</v>
      </c>
      <c r="S232" s="56">
        <f>(Table13[[#This Row],[Ukupno (u mil. kuna)3]]*1000000)/Table13[[#This Row],[Broj stanovnika 2021.*]]</f>
        <v>-845.93564356435695</v>
      </c>
    </row>
    <row r="233" spans="1:19" x14ac:dyDescent="0.25">
      <c r="A233" s="10" t="s">
        <v>12</v>
      </c>
      <c r="B233" s="11" t="s">
        <v>30</v>
      </c>
      <c r="C233" s="11" t="s">
        <v>249</v>
      </c>
      <c r="D233" s="12">
        <v>5</v>
      </c>
      <c r="E233" s="12">
        <v>5</v>
      </c>
      <c r="F233" s="8">
        <v>5</v>
      </c>
      <c r="G233" s="21">
        <v>5</v>
      </c>
      <c r="H233" s="21">
        <v>3</v>
      </c>
      <c r="I233" s="8">
        <v>1</v>
      </c>
      <c r="J233" s="12">
        <v>2</v>
      </c>
      <c r="K233" s="12">
        <v>1</v>
      </c>
      <c r="L233" s="12">
        <v>2</v>
      </c>
      <c r="M233" s="33">
        <v>1412</v>
      </c>
      <c r="N233" s="41">
        <v>4.9507940000000001</v>
      </c>
      <c r="O233" s="33">
        <f>(Table13[[#This Row],[Ukupno (u mil. kuna)]]*1000000)/M233</f>
        <v>3506.228045325779</v>
      </c>
      <c r="P233" s="41">
        <v>6.1342090000000002</v>
      </c>
      <c r="Q233" s="33">
        <f>(Table13[[#This Row],[Ukupno (u mil. kuna)2]]*1000000)/Table13[[#This Row],[Broj stanovnika 2021.*]]</f>
        <v>4344.3406515580737</v>
      </c>
      <c r="R233" s="41">
        <v>-1.1834150000000001</v>
      </c>
      <c r="S233" s="51">
        <f>(Table13[[#This Row],[Ukupno (u mil. kuna)3]]*1000000)/Table13[[#This Row],[Broj stanovnika 2021.*]]</f>
        <v>-838.11260623229464</v>
      </c>
    </row>
    <row r="234" spans="1:19" x14ac:dyDescent="0.25">
      <c r="A234" s="10" t="s">
        <v>18</v>
      </c>
      <c r="B234" s="11" t="s">
        <v>115</v>
      </c>
      <c r="C234" s="11" t="s">
        <v>250</v>
      </c>
      <c r="D234" s="12">
        <v>5</v>
      </c>
      <c r="E234" s="12">
        <v>5</v>
      </c>
      <c r="F234" s="8">
        <v>5</v>
      </c>
      <c r="G234" s="21">
        <v>4</v>
      </c>
      <c r="H234" s="21">
        <v>4</v>
      </c>
      <c r="I234" s="8">
        <v>4</v>
      </c>
      <c r="J234" s="12">
        <v>4</v>
      </c>
      <c r="K234" s="12">
        <v>3</v>
      </c>
      <c r="L234" s="12">
        <v>2</v>
      </c>
      <c r="M234" s="33">
        <v>19601</v>
      </c>
      <c r="N234" s="41">
        <v>89.709432000000007</v>
      </c>
      <c r="O234" s="33">
        <f>(Table13[[#This Row],[Ukupno (u mil. kuna)]]*1000000)/M234</f>
        <v>4576.7783276363452</v>
      </c>
      <c r="P234" s="41">
        <v>101.29658499999999</v>
      </c>
      <c r="Q234" s="33">
        <f>(Table13[[#This Row],[Ukupno (u mil. kuna)2]]*1000000)/Table13[[#This Row],[Broj stanovnika 2021.*]]</f>
        <v>5167.929442375389</v>
      </c>
      <c r="R234" s="41">
        <v>-11.587152999999986</v>
      </c>
      <c r="S234" s="51">
        <f>(Table13[[#This Row],[Ukupno (u mil. kuna)3]]*1000000)/Table13[[#This Row],[Broj stanovnika 2021.*]]</f>
        <v>-591.15111473904324</v>
      </c>
    </row>
    <row r="235" spans="1:19" x14ac:dyDescent="0.25">
      <c r="A235" s="10" t="s">
        <v>18</v>
      </c>
      <c r="B235" s="11" t="s">
        <v>65</v>
      </c>
      <c r="C235" s="11" t="s">
        <v>251</v>
      </c>
      <c r="D235" s="12">
        <v>5</v>
      </c>
      <c r="E235" s="12">
        <v>4</v>
      </c>
      <c r="F235" s="8">
        <v>2</v>
      </c>
      <c r="G235" s="21">
        <v>3</v>
      </c>
      <c r="H235" s="21">
        <v>4</v>
      </c>
      <c r="I235" s="8">
        <v>2</v>
      </c>
      <c r="J235" s="12">
        <v>1</v>
      </c>
      <c r="K235" s="12">
        <v>0</v>
      </c>
      <c r="L235" s="12">
        <v>0</v>
      </c>
      <c r="M235" s="33">
        <v>4870</v>
      </c>
      <c r="N235" s="41">
        <v>25.351787000000002</v>
      </c>
      <c r="O235" s="33">
        <f>(Table13[[#This Row],[Ukupno (u mil. kuna)]]*1000000)/M235</f>
        <v>5205.7057494866531</v>
      </c>
      <c r="P235" s="41">
        <v>25.908881999999998</v>
      </c>
      <c r="Q235" s="33">
        <f>(Table13[[#This Row],[Ukupno (u mil. kuna)2]]*1000000)/Table13[[#This Row],[Broj stanovnika 2021.*]]</f>
        <v>5320.098973305955</v>
      </c>
      <c r="R235" s="41">
        <v>-0.55709499999999679</v>
      </c>
      <c r="S235" s="51">
        <f>(Table13[[#This Row],[Ukupno (u mil. kuna)3]]*1000000)/Table13[[#This Row],[Broj stanovnika 2021.*]]</f>
        <v>-114.39322381930118</v>
      </c>
    </row>
    <row r="236" spans="1:19" x14ac:dyDescent="0.25">
      <c r="A236" s="10" t="s">
        <v>18</v>
      </c>
      <c r="B236" s="11" t="s">
        <v>21</v>
      </c>
      <c r="C236" s="11" t="s">
        <v>252</v>
      </c>
      <c r="D236" s="12">
        <v>5</v>
      </c>
      <c r="E236" s="12">
        <v>5</v>
      </c>
      <c r="F236" s="8">
        <v>5</v>
      </c>
      <c r="G236" s="21">
        <v>5</v>
      </c>
      <c r="H236" s="21">
        <v>4</v>
      </c>
      <c r="I236" s="8">
        <v>5</v>
      </c>
      <c r="J236" s="12">
        <v>4</v>
      </c>
      <c r="K236" s="12">
        <v>5</v>
      </c>
      <c r="L236" s="12">
        <v>4</v>
      </c>
      <c r="M236" s="33">
        <v>10424</v>
      </c>
      <c r="N236" s="41">
        <v>65.051693999999998</v>
      </c>
      <c r="O236" s="33">
        <f>(Table13[[#This Row],[Ukupno (u mil. kuna)]]*1000000)/M236</f>
        <v>6240.5692632386799</v>
      </c>
      <c r="P236" s="41">
        <v>69.745692000000005</v>
      </c>
      <c r="Q236" s="33">
        <f>(Table13[[#This Row],[Ukupno (u mil. kuna)2]]*1000000)/Table13[[#This Row],[Broj stanovnika 2021.*]]</f>
        <v>6690.8760552570993</v>
      </c>
      <c r="R236" s="41">
        <v>-4.6939980000000077</v>
      </c>
      <c r="S236" s="51">
        <f>(Table13[[#This Row],[Ukupno (u mil. kuna)3]]*1000000)/Table13[[#This Row],[Broj stanovnika 2021.*]]</f>
        <v>-450.30679201841974</v>
      </c>
    </row>
    <row r="237" spans="1:19" x14ac:dyDescent="0.25">
      <c r="A237" s="10" t="s">
        <v>12</v>
      </c>
      <c r="B237" s="11" t="s">
        <v>21</v>
      </c>
      <c r="C237" s="11" t="s">
        <v>253</v>
      </c>
      <c r="D237" s="12">
        <v>3</v>
      </c>
      <c r="E237" s="12">
        <v>5</v>
      </c>
      <c r="F237" s="8">
        <v>5</v>
      </c>
      <c r="G237" s="8">
        <v>1</v>
      </c>
      <c r="H237" s="8">
        <v>4</v>
      </c>
      <c r="I237" s="8">
        <v>4</v>
      </c>
      <c r="J237" s="12">
        <v>3</v>
      </c>
      <c r="K237" s="12">
        <v>2</v>
      </c>
      <c r="L237" s="12">
        <v>2</v>
      </c>
      <c r="M237" s="59">
        <v>268</v>
      </c>
      <c r="N237" s="55">
        <v>2.7883049999999998</v>
      </c>
      <c r="O237" s="54">
        <f>(Table13[[#This Row],[Ukupno (u mil. kuna)]]*1000000)/M237</f>
        <v>10404.123134328358</v>
      </c>
      <c r="P237" s="55">
        <v>3.3848959999999999</v>
      </c>
      <c r="Q237" s="54">
        <f>(Table13[[#This Row],[Ukupno (u mil. kuna)2]]*1000000)/Table13[[#This Row],[Broj stanovnika 2021.*]]</f>
        <v>12630.208955223881</v>
      </c>
      <c r="R237" s="55">
        <v>-0.59659100000000009</v>
      </c>
      <c r="S237" s="56">
        <f>(Table13[[#This Row],[Ukupno (u mil. kuna)3]]*1000000)/Table13[[#This Row],[Broj stanovnika 2021.*]]</f>
        <v>-2226.0858208955228</v>
      </c>
    </row>
    <row r="238" spans="1:19" x14ac:dyDescent="0.25">
      <c r="A238" s="10" t="s">
        <v>12</v>
      </c>
      <c r="B238" s="11" t="s">
        <v>23</v>
      </c>
      <c r="C238" s="11" t="s">
        <v>254</v>
      </c>
      <c r="D238" s="12">
        <v>5</v>
      </c>
      <c r="E238" s="12">
        <v>5</v>
      </c>
      <c r="F238" s="8">
        <v>5</v>
      </c>
      <c r="G238" s="21">
        <v>5</v>
      </c>
      <c r="H238" s="21">
        <v>5</v>
      </c>
      <c r="I238" s="8">
        <v>5</v>
      </c>
      <c r="J238" s="12">
        <v>4</v>
      </c>
      <c r="K238" s="12">
        <v>3</v>
      </c>
      <c r="L238" s="12">
        <v>3</v>
      </c>
      <c r="M238" s="33">
        <v>1322</v>
      </c>
      <c r="N238" s="41">
        <v>5.5718959999999997</v>
      </c>
      <c r="O238" s="33">
        <f>(Table13[[#This Row],[Ukupno (u mil. kuna)]]*1000000)/M238</f>
        <v>4214.7473524962179</v>
      </c>
      <c r="P238" s="41">
        <v>5.2009499999999997</v>
      </c>
      <c r="Q238" s="33">
        <f>(Table13[[#This Row],[Ukupno (u mil. kuna)2]]*1000000)/Table13[[#This Row],[Broj stanovnika 2021.*]]</f>
        <v>3934.1527987897125</v>
      </c>
      <c r="R238" s="41">
        <v>0.370946</v>
      </c>
      <c r="S238" s="51">
        <f>(Table13[[#This Row],[Ukupno (u mil. kuna)3]]*1000000)/Table13[[#This Row],[Broj stanovnika 2021.*]]</f>
        <v>280.59455370650528</v>
      </c>
    </row>
    <row r="239" spans="1:19" x14ac:dyDescent="0.25">
      <c r="A239" s="10" t="s">
        <v>12</v>
      </c>
      <c r="B239" s="11" t="s">
        <v>55</v>
      </c>
      <c r="C239" s="11" t="s">
        <v>255</v>
      </c>
      <c r="D239" s="12">
        <v>3</v>
      </c>
      <c r="E239" s="12">
        <v>3</v>
      </c>
      <c r="F239" s="8">
        <v>3</v>
      </c>
      <c r="G239" s="8">
        <v>3</v>
      </c>
      <c r="H239" s="8">
        <v>3</v>
      </c>
      <c r="I239" s="8">
        <v>3</v>
      </c>
      <c r="J239" s="12">
        <v>1</v>
      </c>
      <c r="K239" s="12">
        <v>1</v>
      </c>
      <c r="L239" s="12">
        <v>3</v>
      </c>
      <c r="M239" s="59">
        <v>748</v>
      </c>
      <c r="N239" s="55">
        <v>4.268046</v>
      </c>
      <c r="O239" s="54">
        <f>(Table13[[#This Row],[Ukupno (u mil. kuna)]]*1000000)/M239</f>
        <v>5705.9438502673793</v>
      </c>
      <c r="P239" s="55">
        <v>4.4561089999999997</v>
      </c>
      <c r="Q239" s="54">
        <f>(Table13[[#This Row],[Ukupno (u mil. kuna)2]]*1000000)/Table13[[#This Row],[Broj stanovnika 2021.*]]</f>
        <v>5957.3649732620324</v>
      </c>
      <c r="R239" s="55">
        <v>-0.18806299999999965</v>
      </c>
      <c r="S239" s="56">
        <f>(Table13[[#This Row],[Ukupno (u mil. kuna)3]]*1000000)/Table13[[#This Row],[Broj stanovnika 2021.*]]</f>
        <v>-251.42112299465194</v>
      </c>
    </row>
    <row r="240" spans="1:19" x14ac:dyDescent="0.25">
      <c r="A240" s="10" t="s">
        <v>12</v>
      </c>
      <c r="B240" s="11" t="s">
        <v>26</v>
      </c>
      <c r="C240" s="11" t="s">
        <v>256</v>
      </c>
      <c r="D240" s="12">
        <v>5</v>
      </c>
      <c r="E240" s="12">
        <v>3</v>
      </c>
      <c r="F240" s="8">
        <v>5</v>
      </c>
      <c r="G240" s="21">
        <v>5</v>
      </c>
      <c r="H240" s="21">
        <v>2</v>
      </c>
      <c r="I240" s="8">
        <v>4</v>
      </c>
      <c r="J240" s="12">
        <v>3</v>
      </c>
      <c r="K240" s="12">
        <v>2</v>
      </c>
      <c r="L240" s="12">
        <v>2</v>
      </c>
      <c r="M240" s="29">
        <v>495</v>
      </c>
      <c r="N240" s="41">
        <v>6.2015729999999998</v>
      </c>
      <c r="O240" s="33">
        <f>(Table13[[#This Row],[Ukupno (u mil. kuna)]]*1000000)/M240</f>
        <v>12528.430303030304</v>
      </c>
      <c r="P240" s="41">
        <v>6.719417</v>
      </c>
      <c r="Q240" s="33">
        <f>(Table13[[#This Row],[Ukupno (u mil. kuna)2]]*1000000)/Table13[[#This Row],[Broj stanovnika 2021.*]]</f>
        <v>13574.579797979797</v>
      </c>
      <c r="R240" s="41">
        <v>-0.51784400000000019</v>
      </c>
      <c r="S240" s="51">
        <f>(Table13[[#This Row],[Ukupno (u mil. kuna)3]]*1000000)/Table13[[#This Row],[Broj stanovnika 2021.*]]</f>
        <v>-1046.1494949494952</v>
      </c>
    </row>
    <row r="241" spans="1:19" x14ac:dyDescent="0.25">
      <c r="A241" s="10" t="s">
        <v>12</v>
      </c>
      <c r="B241" s="11" t="s">
        <v>101</v>
      </c>
      <c r="C241" s="11" t="s">
        <v>257</v>
      </c>
      <c r="D241" s="12">
        <v>5</v>
      </c>
      <c r="E241" s="12">
        <v>5</v>
      </c>
      <c r="F241" s="8">
        <v>5</v>
      </c>
      <c r="G241" s="21">
        <v>4</v>
      </c>
      <c r="H241" s="21">
        <v>5</v>
      </c>
      <c r="I241" s="8">
        <v>4</v>
      </c>
      <c r="J241" s="12">
        <v>5</v>
      </c>
      <c r="K241" s="12">
        <v>4</v>
      </c>
      <c r="L241" s="12">
        <v>1</v>
      </c>
      <c r="M241" s="33">
        <v>1916</v>
      </c>
      <c r="N241" s="41">
        <v>10.004655</v>
      </c>
      <c r="O241" s="33">
        <f>(Table13[[#This Row],[Ukupno (u mil. kuna)]]*1000000)/M241</f>
        <v>5221.6362212943632</v>
      </c>
      <c r="P241" s="41">
        <v>11.040979</v>
      </c>
      <c r="Q241" s="33">
        <f>(Table13[[#This Row],[Ukupno (u mil. kuna)2]]*1000000)/Table13[[#This Row],[Broj stanovnika 2021.*]]</f>
        <v>5762.5151356993738</v>
      </c>
      <c r="R241" s="41">
        <v>-1.0363240000000005</v>
      </c>
      <c r="S241" s="51">
        <f>(Table13[[#This Row],[Ukupno (u mil. kuna)3]]*1000000)/Table13[[#This Row],[Broj stanovnika 2021.*]]</f>
        <v>-540.87891440501073</v>
      </c>
    </row>
    <row r="242" spans="1:19" x14ac:dyDescent="0.25">
      <c r="A242" s="10" t="s">
        <v>12</v>
      </c>
      <c r="B242" s="11" t="s">
        <v>115</v>
      </c>
      <c r="C242" s="11" t="s">
        <v>258</v>
      </c>
      <c r="D242" s="12">
        <v>5</v>
      </c>
      <c r="E242" s="12">
        <v>5</v>
      </c>
      <c r="F242" s="8">
        <v>2</v>
      </c>
      <c r="G242" s="21">
        <v>4</v>
      </c>
      <c r="H242" s="21">
        <v>4</v>
      </c>
      <c r="I242" s="8">
        <v>2</v>
      </c>
      <c r="J242" s="12">
        <v>2</v>
      </c>
      <c r="K242" s="12">
        <v>1</v>
      </c>
      <c r="L242" s="12">
        <v>0</v>
      </c>
      <c r="M242" s="33">
        <v>5343</v>
      </c>
      <c r="N242" s="41">
        <v>25.985575000000001</v>
      </c>
      <c r="O242" s="33">
        <f>(Table13[[#This Row],[Ukupno (u mil. kuna)]]*1000000)/M242</f>
        <v>4863.4802545386483</v>
      </c>
      <c r="P242" s="41">
        <v>31.268001999999999</v>
      </c>
      <c r="Q242" s="33">
        <f>(Table13[[#This Row],[Ukupno (u mil. kuna)2]]*1000000)/Table13[[#This Row],[Broj stanovnika 2021.*]]</f>
        <v>5852.1433651506641</v>
      </c>
      <c r="R242" s="41">
        <v>-5.2824269999999984</v>
      </c>
      <c r="S242" s="51">
        <f>(Table13[[#This Row],[Ukupno (u mil. kuna)3]]*1000000)/Table13[[#This Row],[Broj stanovnika 2021.*]]</f>
        <v>-988.66311061201532</v>
      </c>
    </row>
    <row r="243" spans="1:19" x14ac:dyDescent="0.25">
      <c r="A243" s="10" t="s">
        <v>18</v>
      </c>
      <c r="B243" s="11" t="s">
        <v>34</v>
      </c>
      <c r="C243" s="11" t="s">
        <v>259</v>
      </c>
      <c r="D243" s="12">
        <v>5</v>
      </c>
      <c r="E243" s="12">
        <v>5</v>
      </c>
      <c r="F243" s="8">
        <v>5</v>
      </c>
      <c r="G243" s="21">
        <v>5</v>
      </c>
      <c r="H243" s="21">
        <v>5</v>
      </c>
      <c r="I243" s="8">
        <v>4</v>
      </c>
      <c r="J243" s="12">
        <v>5</v>
      </c>
      <c r="K243" s="12">
        <v>4</v>
      </c>
      <c r="L243" s="12">
        <v>4</v>
      </c>
      <c r="M243" s="33">
        <v>6945</v>
      </c>
      <c r="N243" s="41">
        <v>28.981449999999999</v>
      </c>
      <c r="O243" s="33">
        <f>(Table13[[#This Row],[Ukupno (u mil. kuna)]]*1000000)/M243</f>
        <v>4172.9949604031681</v>
      </c>
      <c r="P243" s="41">
        <v>24.838085</v>
      </c>
      <c r="Q243" s="33">
        <f>(Table13[[#This Row],[Ukupno (u mil. kuna)2]]*1000000)/Table13[[#This Row],[Broj stanovnika 2021.*]]</f>
        <v>3576.3981281497481</v>
      </c>
      <c r="R243" s="41">
        <v>4.1433649999999993</v>
      </c>
      <c r="S243" s="51">
        <f>(Table13[[#This Row],[Ukupno (u mil. kuna)3]]*1000000)/Table13[[#This Row],[Broj stanovnika 2021.*]]</f>
        <v>596.59683225341962</v>
      </c>
    </row>
    <row r="244" spans="1:19" x14ac:dyDescent="0.25">
      <c r="A244" s="10" t="s">
        <v>12</v>
      </c>
      <c r="B244" s="11" t="s">
        <v>15</v>
      </c>
      <c r="C244" s="11" t="s">
        <v>260</v>
      </c>
      <c r="D244" s="12">
        <v>5</v>
      </c>
      <c r="E244" s="12">
        <v>5</v>
      </c>
      <c r="F244" s="8">
        <v>5</v>
      </c>
      <c r="G244" s="21">
        <v>5</v>
      </c>
      <c r="H244" s="21">
        <v>5</v>
      </c>
      <c r="I244" s="8">
        <v>2</v>
      </c>
      <c r="J244" s="12">
        <v>2</v>
      </c>
      <c r="K244" s="12">
        <v>0</v>
      </c>
      <c r="L244" s="12">
        <v>0</v>
      </c>
      <c r="M244" s="29">
        <v>767</v>
      </c>
      <c r="N244" s="41">
        <v>6.0233350000000003</v>
      </c>
      <c r="O244" s="33">
        <f>(Table13[[#This Row],[Ukupno (u mil. kuna)]]*1000000)/M244</f>
        <v>7853.1095176010431</v>
      </c>
      <c r="P244" s="41">
        <v>7.7267380000000001</v>
      </c>
      <c r="Q244" s="33">
        <f>(Table13[[#This Row],[Ukupno (u mil. kuna)2]]*1000000)/Table13[[#This Row],[Broj stanovnika 2021.*]]</f>
        <v>10073.973924380703</v>
      </c>
      <c r="R244" s="41">
        <v>-1.7034029999999998</v>
      </c>
      <c r="S244" s="51">
        <f>(Table13[[#This Row],[Ukupno (u mil. kuna)3]]*1000000)/Table13[[#This Row],[Broj stanovnika 2021.*]]</f>
        <v>-2220.8644067796608</v>
      </c>
    </row>
    <row r="245" spans="1:19" x14ac:dyDescent="0.25">
      <c r="A245" s="10" t="s">
        <v>54</v>
      </c>
      <c r="B245" s="11" t="s">
        <v>69</v>
      </c>
      <c r="C245" s="11" t="s">
        <v>69</v>
      </c>
      <c r="D245" s="12">
        <v>5</v>
      </c>
      <c r="E245" s="12">
        <v>5</v>
      </c>
      <c r="F245" s="8">
        <v>5</v>
      </c>
      <c r="G245" s="21">
        <v>5</v>
      </c>
      <c r="H245" s="21">
        <v>4</v>
      </c>
      <c r="I245" s="8">
        <v>5</v>
      </c>
      <c r="J245" s="12">
        <v>5</v>
      </c>
      <c r="K245" s="12">
        <v>5</v>
      </c>
      <c r="L245" s="12">
        <v>4</v>
      </c>
      <c r="M245" s="33">
        <v>42748</v>
      </c>
      <c r="N245" s="41">
        <v>83.879988999999995</v>
      </c>
      <c r="O245" s="33">
        <f>(Table13[[#This Row],[Ukupno (u mil. kuna)]]*1000000)/M245</f>
        <v>1962.1968045288668</v>
      </c>
      <c r="P245" s="41">
        <v>86.800634000000002</v>
      </c>
      <c r="Q245" s="33">
        <f>(Table13[[#This Row],[Ukupno (u mil. kuna)2]]*1000000)/Table13[[#This Row],[Broj stanovnika 2021.*]]</f>
        <v>2030.5191821839619</v>
      </c>
      <c r="R245" s="41">
        <v>-2.9206450000000075</v>
      </c>
      <c r="S245" s="51">
        <f>(Table13[[#This Row],[Ukupno (u mil. kuna)3]]*1000000)/Table13[[#This Row],[Broj stanovnika 2021.*]]</f>
        <v>-68.322377655095153</v>
      </c>
    </row>
    <row r="246" spans="1:19" x14ac:dyDescent="0.25">
      <c r="A246" s="10" t="s">
        <v>18</v>
      </c>
      <c r="B246" s="11" t="s">
        <v>65</v>
      </c>
      <c r="C246" s="11" t="s">
        <v>261</v>
      </c>
      <c r="D246" s="12">
        <v>5</v>
      </c>
      <c r="E246" s="12">
        <v>5</v>
      </c>
      <c r="F246" s="8">
        <v>5</v>
      </c>
      <c r="G246" s="21">
        <v>4</v>
      </c>
      <c r="H246" s="21">
        <v>4</v>
      </c>
      <c r="I246" s="8">
        <v>3</v>
      </c>
      <c r="J246" s="12">
        <v>4</v>
      </c>
      <c r="K246" s="12">
        <v>4</v>
      </c>
      <c r="L246" s="12">
        <v>4</v>
      </c>
      <c r="M246" s="33">
        <v>5127</v>
      </c>
      <c r="N246" s="41">
        <v>32.679622000000002</v>
      </c>
      <c r="O246" s="33">
        <f>(Table13[[#This Row],[Ukupno (u mil. kuna)]]*1000000)/M246</f>
        <v>6374.0241856836365</v>
      </c>
      <c r="P246" s="41">
        <v>34.100293000000001</v>
      </c>
      <c r="Q246" s="33">
        <f>(Table13[[#This Row],[Ukupno (u mil. kuna)2]]*1000000)/Table13[[#This Row],[Broj stanovnika 2021.*]]</f>
        <v>6651.1201482348351</v>
      </c>
      <c r="R246" s="41">
        <v>-1.4206709999999987</v>
      </c>
      <c r="S246" s="51">
        <f>(Table13[[#This Row],[Ukupno (u mil. kuna)3]]*1000000)/Table13[[#This Row],[Broj stanovnika 2021.*]]</f>
        <v>-277.09596255119925</v>
      </c>
    </row>
    <row r="247" spans="1:19" x14ac:dyDescent="0.25">
      <c r="A247" s="10" t="s">
        <v>12</v>
      </c>
      <c r="B247" s="11" t="s">
        <v>115</v>
      </c>
      <c r="C247" s="11" t="s">
        <v>262</v>
      </c>
      <c r="D247" s="12">
        <v>5</v>
      </c>
      <c r="E247" s="12">
        <v>5</v>
      </c>
      <c r="F247" s="8">
        <v>5</v>
      </c>
      <c r="G247" s="21">
        <v>4</v>
      </c>
      <c r="H247" s="21">
        <v>5</v>
      </c>
      <c r="I247" s="8">
        <v>4</v>
      </c>
      <c r="J247" s="12">
        <v>4</v>
      </c>
      <c r="K247" s="12">
        <v>4</v>
      </c>
      <c r="L247" s="12">
        <v>3</v>
      </c>
      <c r="M247" s="33">
        <v>2807</v>
      </c>
      <c r="N247" s="41">
        <v>14.625147</v>
      </c>
      <c r="O247" s="33">
        <f>(Table13[[#This Row],[Ukupno (u mil. kuna)]]*1000000)/M247</f>
        <v>5210.2411827573924</v>
      </c>
      <c r="P247" s="41">
        <v>14.350866</v>
      </c>
      <c r="Q247" s="33">
        <f>(Table13[[#This Row],[Ukupno (u mil. kuna)2]]*1000000)/Table13[[#This Row],[Broj stanovnika 2021.*]]</f>
        <v>5112.5279657997862</v>
      </c>
      <c r="R247" s="41">
        <v>0.27428100000000022</v>
      </c>
      <c r="S247" s="51">
        <f>(Table13[[#This Row],[Ukupno (u mil. kuna)3]]*1000000)/Table13[[#This Row],[Broj stanovnika 2021.*]]</f>
        <v>97.713216957606065</v>
      </c>
    </row>
    <row r="248" spans="1:19" x14ac:dyDescent="0.25">
      <c r="A248" s="10" t="s">
        <v>12</v>
      </c>
      <c r="B248" s="11" t="s">
        <v>40</v>
      </c>
      <c r="C248" s="11" t="s">
        <v>263</v>
      </c>
      <c r="D248" s="12">
        <v>5</v>
      </c>
      <c r="E248" s="12">
        <v>5</v>
      </c>
      <c r="F248" s="8">
        <v>5</v>
      </c>
      <c r="G248" s="21">
        <v>2</v>
      </c>
      <c r="H248" s="21">
        <v>3</v>
      </c>
      <c r="I248" s="8">
        <v>4</v>
      </c>
      <c r="J248" s="12">
        <v>2</v>
      </c>
      <c r="K248" s="12">
        <v>0</v>
      </c>
      <c r="L248" s="12">
        <v>0</v>
      </c>
      <c r="M248" s="29">
        <v>593</v>
      </c>
      <c r="N248" s="41">
        <v>2.8704139999999998</v>
      </c>
      <c r="O248" s="33">
        <f>(Table13[[#This Row],[Ukupno (u mil. kuna)]]*1000000)/M248</f>
        <v>4840.4957841483983</v>
      </c>
      <c r="P248" s="41">
        <v>3.0911240000000002</v>
      </c>
      <c r="Q248" s="33">
        <f>(Table13[[#This Row],[Ukupno (u mil. kuna)2]]*1000000)/Table13[[#This Row],[Broj stanovnika 2021.*]]</f>
        <v>5212.6880269814501</v>
      </c>
      <c r="R248" s="41">
        <v>-0.22071000000000041</v>
      </c>
      <c r="S248" s="51">
        <f>(Table13[[#This Row],[Ukupno (u mil. kuna)3]]*1000000)/Table13[[#This Row],[Broj stanovnika 2021.*]]</f>
        <v>-372.19224283305294</v>
      </c>
    </row>
    <row r="249" spans="1:19" x14ac:dyDescent="0.25">
      <c r="A249" s="10" t="s">
        <v>12</v>
      </c>
      <c r="B249" s="11" t="s">
        <v>21</v>
      </c>
      <c r="C249" s="47" t="s">
        <v>589</v>
      </c>
      <c r="D249" s="12">
        <v>5</v>
      </c>
      <c r="E249" s="12">
        <v>4</v>
      </c>
      <c r="F249" s="8">
        <v>4</v>
      </c>
      <c r="G249" s="21">
        <v>4</v>
      </c>
      <c r="H249" s="21">
        <v>4</v>
      </c>
      <c r="I249" s="8">
        <v>4</v>
      </c>
      <c r="J249" s="12">
        <v>4</v>
      </c>
      <c r="K249" s="12">
        <v>3</v>
      </c>
      <c r="L249" s="12">
        <v>1</v>
      </c>
      <c r="M249" s="33">
        <v>4087</v>
      </c>
      <c r="N249" s="55">
        <v>27.164211999999999</v>
      </c>
      <c r="O249" s="54">
        <f>(Table13[[#This Row],[Ukupno (u mil. kuna)]]*1000000)/M249</f>
        <v>6646.4918032786882</v>
      </c>
      <c r="P249" s="55">
        <v>26.290134999999999</v>
      </c>
      <c r="Q249" s="54">
        <f>(Table13[[#This Row],[Ukupno (u mil. kuna)2]]*1000000)/Table13[[#This Row],[Broj stanovnika 2021.*]]</f>
        <v>6432.6241742109123</v>
      </c>
      <c r="R249" s="55">
        <v>0.87407699999999977</v>
      </c>
      <c r="S249" s="56">
        <f>(Table13[[#This Row],[Ukupno (u mil. kuna)3]]*1000000)/Table13[[#This Row],[Broj stanovnika 2021.*]]</f>
        <v>213.86762906777582</v>
      </c>
    </row>
    <row r="250" spans="1:19" x14ac:dyDescent="0.25">
      <c r="A250" s="10" t="s">
        <v>12</v>
      </c>
      <c r="B250" s="11" t="s">
        <v>30</v>
      </c>
      <c r="C250" s="11" t="s">
        <v>265</v>
      </c>
      <c r="D250" s="12">
        <v>5</v>
      </c>
      <c r="E250" s="12">
        <v>5</v>
      </c>
      <c r="F250" s="8">
        <v>5</v>
      </c>
      <c r="G250" s="21">
        <v>5</v>
      </c>
      <c r="H250" s="21">
        <v>5</v>
      </c>
      <c r="I250" s="8">
        <v>4</v>
      </c>
      <c r="J250" s="12">
        <v>4</v>
      </c>
      <c r="K250" s="12">
        <v>3</v>
      </c>
      <c r="L250" s="12">
        <v>2</v>
      </c>
      <c r="M250" s="33">
        <v>2703</v>
      </c>
      <c r="N250" s="41">
        <v>9.4076310000000003</v>
      </c>
      <c r="O250" s="33">
        <f>(Table13[[#This Row],[Ukupno (u mil. kuna)]]*1000000)/M250</f>
        <v>3480.4406215316317</v>
      </c>
      <c r="P250" s="41">
        <v>16.645503000000001</v>
      </c>
      <c r="Q250" s="33">
        <f>(Table13[[#This Row],[Ukupno (u mil. kuna)2]]*1000000)/Table13[[#This Row],[Broj stanovnika 2021.*]]</f>
        <v>6158.1587125416208</v>
      </c>
      <c r="R250" s="41">
        <v>-7.2378720000000012</v>
      </c>
      <c r="S250" s="51">
        <f>(Table13[[#This Row],[Ukupno (u mil. kuna)3]]*1000000)/Table13[[#This Row],[Broj stanovnika 2021.*]]</f>
        <v>-2677.7180910099892</v>
      </c>
    </row>
    <row r="251" spans="1:19" x14ac:dyDescent="0.25">
      <c r="A251" s="10" t="s">
        <v>12</v>
      </c>
      <c r="B251" s="11" t="s">
        <v>19</v>
      </c>
      <c r="C251" s="11" t="s">
        <v>266</v>
      </c>
      <c r="D251" s="12">
        <v>5</v>
      </c>
      <c r="E251" s="12">
        <v>4</v>
      </c>
      <c r="F251" s="8">
        <v>4</v>
      </c>
      <c r="G251" s="21">
        <v>4</v>
      </c>
      <c r="H251" s="21">
        <v>4</v>
      </c>
      <c r="I251" s="8">
        <v>3</v>
      </c>
      <c r="J251" s="12">
        <v>4</v>
      </c>
      <c r="K251" s="12">
        <v>0</v>
      </c>
      <c r="L251" s="12">
        <v>1</v>
      </c>
      <c r="M251" s="29">
        <v>850</v>
      </c>
      <c r="N251" s="41">
        <v>5.5532919999999999</v>
      </c>
      <c r="O251" s="33">
        <f>(Table13[[#This Row],[Ukupno (u mil. kuna)]]*1000000)/M251</f>
        <v>6533.2847058823527</v>
      </c>
      <c r="P251" s="41">
        <v>7.1165700000000003</v>
      </c>
      <c r="Q251" s="33">
        <f>(Table13[[#This Row],[Ukupno (u mil. kuna)2]]*1000000)/Table13[[#This Row],[Broj stanovnika 2021.*]]</f>
        <v>8372.4352941176476</v>
      </c>
      <c r="R251" s="41">
        <v>-1.5632780000000004</v>
      </c>
      <c r="S251" s="51">
        <f>(Table13[[#This Row],[Ukupno (u mil. kuna)3]]*1000000)/Table13[[#This Row],[Broj stanovnika 2021.*]]</f>
        <v>-1839.1505882352947</v>
      </c>
    </row>
    <row r="252" spans="1:19" x14ac:dyDescent="0.25">
      <c r="A252" s="10" t="s">
        <v>12</v>
      </c>
      <c r="B252" s="11" t="s">
        <v>26</v>
      </c>
      <c r="C252" s="11" t="s">
        <v>267</v>
      </c>
      <c r="D252" s="12">
        <v>4</v>
      </c>
      <c r="E252" s="12">
        <v>5</v>
      </c>
      <c r="F252" s="8">
        <v>5</v>
      </c>
      <c r="G252" s="8">
        <v>4</v>
      </c>
      <c r="H252" s="8">
        <v>1</v>
      </c>
      <c r="I252" s="8">
        <v>0</v>
      </c>
      <c r="J252" s="12">
        <v>0</v>
      </c>
      <c r="K252" s="12">
        <v>0</v>
      </c>
      <c r="L252" s="12">
        <v>0</v>
      </c>
      <c r="M252" s="59">
        <v>667</v>
      </c>
      <c r="N252" s="55">
        <v>4.0195970000000001</v>
      </c>
      <c r="O252" s="54">
        <f>(Table13[[#This Row],[Ukupno (u mil. kuna)]]*1000000)/M252</f>
        <v>6026.3823088455774</v>
      </c>
      <c r="P252" s="55">
        <v>4.2209890000000003</v>
      </c>
      <c r="Q252" s="54">
        <f>(Table13[[#This Row],[Ukupno (u mil. kuna)2]]*1000000)/Table13[[#This Row],[Broj stanovnika 2021.*]]</f>
        <v>6328.3193403298346</v>
      </c>
      <c r="R252" s="55">
        <v>-0.20139200000000024</v>
      </c>
      <c r="S252" s="56">
        <f>(Table13[[#This Row],[Ukupno (u mil. kuna)3]]*1000000)/Table13[[#This Row],[Broj stanovnika 2021.*]]</f>
        <v>-301.93703148425823</v>
      </c>
    </row>
    <row r="253" spans="1:19" x14ac:dyDescent="0.25">
      <c r="A253" s="10" t="s">
        <v>12</v>
      </c>
      <c r="B253" s="11" t="s">
        <v>19</v>
      </c>
      <c r="C253" s="11" t="s">
        <v>268</v>
      </c>
      <c r="D253" s="12">
        <v>5</v>
      </c>
      <c r="E253" s="12">
        <v>4</v>
      </c>
      <c r="F253" s="8">
        <v>4</v>
      </c>
      <c r="G253" s="21">
        <v>4</v>
      </c>
      <c r="H253" s="21">
        <v>5</v>
      </c>
      <c r="I253" s="8">
        <v>4</v>
      </c>
      <c r="J253" s="12">
        <v>5</v>
      </c>
      <c r="K253" s="12">
        <v>1</v>
      </c>
      <c r="L253" s="12">
        <v>1</v>
      </c>
      <c r="M253" s="33">
        <v>1107</v>
      </c>
      <c r="N253" s="55">
        <v>14.288307</v>
      </c>
      <c r="O253" s="54">
        <f>(Table13[[#This Row],[Ukupno (u mil. kuna)]]*1000000)/M253</f>
        <v>12907.233062330622</v>
      </c>
      <c r="P253" s="55">
        <v>13.097234</v>
      </c>
      <c r="Q253" s="54">
        <f>(Table13[[#This Row],[Ukupno (u mil. kuna)2]]*1000000)/Table13[[#This Row],[Broj stanovnika 2021.*]]</f>
        <v>11831.286359530262</v>
      </c>
      <c r="R253" s="55">
        <v>1.1910729999999994</v>
      </c>
      <c r="S253" s="56">
        <f>(Table13[[#This Row],[Ukupno (u mil. kuna)3]]*1000000)/Table13[[#This Row],[Broj stanovnika 2021.*]]</f>
        <v>1075.9467028003608</v>
      </c>
    </row>
    <row r="254" spans="1:19" x14ac:dyDescent="0.25">
      <c r="A254" s="10" t="s">
        <v>12</v>
      </c>
      <c r="B254" s="11" t="s">
        <v>13</v>
      </c>
      <c r="C254" s="11" t="s">
        <v>269</v>
      </c>
      <c r="D254" s="12">
        <v>5</v>
      </c>
      <c r="E254" s="12">
        <v>5</v>
      </c>
      <c r="F254" s="8">
        <v>5</v>
      </c>
      <c r="G254" s="21">
        <v>5</v>
      </c>
      <c r="H254" s="21">
        <v>5</v>
      </c>
      <c r="I254" s="8">
        <v>5</v>
      </c>
      <c r="J254" s="12">
        <v>5</v>
      </c>
      <c r="K254" s="12">
        <v>2</v>
      </c>
      <c r="L254" s="12">
        <v>3</v>
      </c>
      <c r="M254" s="29">
        <v>980</v>
      </c>
      <c r="N254" s="41">
        <v>9.4950500000000009</v>
      </c>
      <c r="O254" s="33">
        <f>(Table13[[#This Row],[Ukupno (u mil. kuna)]]*1000000)/M254</f>
        <v>9688.8265306122448</v>
      </c>
      <c r="P254" s="41">
        <v>9.0435590000000001</v>
      </c>
      <c r="Q254" s="33">
        <f>(Table13[[#This Row],[Ukupno (u mil. kuna)2]]*1000000)/Table13[[#This Row],[Broj stanovnika 2021.*]]</f>
        <v>9228.1214285714286</v>
      </c>
      <c r="R254" s="41">
        <v>0.45149100000000075</v>
      </c>
      <c r="S254" s="51">
        <f>(Table13[[#This Row],[Ukupno (u mil. kuna)3]]*1000000)/Table13[[#This Row],[Broj stanovnika 2021.*]]</f>
        <v>460.70510204081711</v>
      </c>
    </row>
    <row r="255" spans="1:19" x14ac:dyDescent="0.25">
      <c r="A255" s="10" t="s">
        <v>12</v>
      </c>
      <c r="B255" s="11" t="s">
        <v>69</v>
      </c>
      <c r="C255" s="11" t="s">
        <v>270</v>
      </c>
      <c r="D255" s="12">
        <v>5</v>
      </c>
      <c r="E255" s="12">
        <v>5</v>
      </c>
      <c r="F255" s="8">
        <v>5</v>
      </c>
      <c r="G255" s="21">
        <v>5</v>
      </c>
      <c r="H255" s="21">
        <v>5</v>
      </c>
      <c r="I255" s="8">
        <v>4</v>
      </c>
      <c r="J255" s="12">
        <v>0</v>
      </c>
      <c r="K255" s="12">
        <v>3</v>
      </c>
      <c r="L255" s="12">
        <v>3</v>
      </c>
      <c r="M255" s="59">
        <v>943</v>
      </c>
      <c r="N255" s="55">
        <v>9.909796</v>
      </c>
      <c r="O255" s="54">
        <f>(Table13[[#This Row],[Ukupno (u mil. kuna)]]*1000000)/M255</f>
        <v>10508.797454931071</v>
      </c>
      <c r="P255" s="55">
        <v>12.675317</v>
      </c>
      <c r="Q255" s="54">
        <f>(Table13[[#This Row],[Ukupno (u mil. kuna)2]]*1000000)/Table13[[#This Row],[Broj stanovnika 2021.*]]</f>
        <v>13441.481442205726</v>
      </c>
      <c r="R255" s="55">
        <v>-2.7655209999999997</v>
      </c>
      <c r="S255" s="56">
        <f>(Table13[[#This Row],[Ukupno (u mil. kuna)3]]*1000000)/Table13[[#This Row],[Broj stanovnika 2021.*]]</f>
        <v>-2932.683987274655</v>
      </c>
    </row>
    <row r="256" spans="1:19" x14ac:dyDescent="0.25">
      <c r="A256" s="10" t="s">
        <v>12</v>
      </c>
      <c r="B256" s="11" t="s">
        <v>19</v>
      </c>
      <c r="C256" s="11" t="s">
        <v>271</v>
      </c>
      <c r="D256" s="12">
        <v>5</v>
      </c>
      <c r="E256" s="12">
        <v>5</v>
      </c>
      <c r="F256" s="8">
        <v>5</v>
      </c>
      <c r="G256" s="21">
        <v>5</v>
      </c>
      <c r="H256" s="21">
        <v>5</v>
      </c>
      <c r="I256" s="8">
        <v>5</v>
      </c>
      <c r="J256" s="12">
        <v>4</v>
      </c>
      <c r="K256" s="12">
        <v>5</v>
      </c>
      <c r="L256" s="12">
        <v>1</v>
      </c>
      <c r="M256" s="33">
        <v>3527</v>
      </c>
      <c r="N256" s="41">
        <v>24.956738000000001</v>
      </c>
      <c r="O256" s="33">
        <f>(Table13[[#This Row],[Ukupno (u mil. kuna)]]*1000000)/M256</f>
        <v>7075.9109724978734</v>
      </c>
      <c r="P256" s="41">
        <v>24.291177999999999</v>
      </c>
      <c r="Q256" s="33">
        <f>(Table13[[#This Row],[Ukupno (u mil. kuna)2]]*1000000)/Table13[[#This Row],[Broj stanovnika 2021.*]]</f>
        <v>6887.2066912390137</v>
      </c>
      <c r="R256" s="41">
        <v>0.66556000000000282</v>
      </c>
      <c r="S256" s="51">
        <f>(Table13[[#This Row],[Ukupno (u mil. kuna)3]]*1000000)/Table13[[#This Row],[Broj stanovnika 2021.*]]</f>
        <v>188.70428125886102</v>
      </c>
    </row>
    <row r="257" spans="1:19" x14ac:dyDescent="0.25">
      <c r="A257" s="10" t="s">
        <v>12</v>
      </c>
      <c r="B257" s="11" t="s">
        <v>26</v>
      </c>
      <c r="C257" s="11" t="s">
        <v>272</v>
      </c>
      <c r="D257" s="12">
        <v>5</v>
      </c>
      <c r="E257" s="12">
        <v>5</v>
      </c>
      <c r="F257" s="8">
        <v>5</v>
      </c>
      <c r="G257" s="21">
        <v>1</v>
      </c>
      <c r="H257" s="21">
        <v>3</v>
      </c>
      <c r="I257" s="8">
        <v>0</v>
      </c>
      <c r="J257" s="12">
        <v>1</v>
      </c>
      <c r="K257" s="12">
        <v>1</v>
      </c>
      <c r="L257" s="12">
        <v>1</v>
      </c>
      <c r="M257" s="33">
        <v>1402</v>
      </c>
      <c r="N257" s="41">
        <v>6.7021769999999998</v>
      </c>
      <c r="O257" s="33">
        <f>(Table13[[#This Row],[Ukupno (u mil. kuna)]]*1000000)/M257</f>
        <v>4780.4400855920112</v>
      </c>
      <c r="P257" s="41">
        <v>8.7089479999999995</v>
      </c>
      <c r="Q257" s="33">
        <f>(Table13[[#This Row],[Ukupno (u mil. kuna)2]]*1000000)/Table13[[#This Row],[Broj stanovnika 2021.*]]</f>
        <v>6211.8031383737516</v>
      </c>
      <c r="R257" s="41">
        <v>-2.0067709999999996</v>
      </c>
      <c r="S257" s="51">
        <f>(Table13[[#This Row],[Ukupno (u mil. kuna)3]]*1000000)/Table13[[#This Row],[Broj stanovnika 2021.*]]</f>
        <v>-1431.36305278174</v>
      </c>
    </row>
    <row r="258" spans="1:19" x14ac:dyDescent="0.25">
      <c r="A258" s="10" t="s">
        <v>18</v>
      </c>
      <c r="B258" s="11" t="s">
        <v>34</v>
      </c>
      <c r="C258" s="11" t="s">
        <v>273</v>
      </c>
      <c r="D258" s="12">
        <v>5</v>
      </c>
      <c r="E258" s="12">
        <v>5</v>
      </c>
      <c r="F258" s="8">
        <v>5</v>
      </c>
      <c r="G258" s="21">
        <v>5</v>
      </c>
      <c r="H258" s="21">
        <v>5</v>
      </c>
      <c r="I258" s="8">
        <v>5</v>
      </c>
      <c r="J258" s="12">
        <v>5</v>
      </c>
      <c r="K258" s="12">
        <v>2</v>
      </c>
      <c r="L258" s="12">
        <v>4</v>
      </c>
      <c r="M258" s="33">
        <v>8477</v>
      </c>
      <c r="N258" s="41">
        <v>39.013714</v>
      </c>
      <c r="O258" s="33">
        <f>(Table13[[#This Row],[Ukupno (u mil. kuna)]]*1000000)/M258</f>
        <v>4602.3019936298215</v>
      </c>
      <c r="P258" s="41">
        <v>50.289033000000003</v>
      </c>
      <c r="Q258" s="33">
        <f>(Table13[[#This Row],[Ukupno (u mil. kuna)2]]*1000000)/Table13[[#This Row],[Broj stanovnika 2021.*]]</f>
        <v>5932.4092249616606</v>
      </c>
      <c r="R258" s="41">
        <v>-11.275319000000003</v>
      </c>
      <c r="S258" s="51">
        <f>(Table13[[#This Row],[Ukupno (u mil. kuna)3]]*1000000)/Table13[[#This Row],[Broj stanovnika 2021.*]]</f>
        <v>-1330.1072313318396</v>
      </c>
    </row>
    <row r="259" spans="1:19" x14ac:dyDescent="0.25">
      <c r="A259" s="10" t="s">
        <v>12</v>
      </c>
      <c r="B259" s="11" t="s">
        <v>32</v>
      </c>
      <c r="C259" s="11" t="s">
        <v>274</v>
      </c>
      <c r="D259" s="12">
        <v>5</v>
      </c>
      <c r="E259" s="12">
        <v>5</v>
      </c>
      <c r="F259" s="8">
        <v>5</v>
      </c>
      <c r="G259" s="21">
        <v>5</v>
      </c>
      <c r="H259" s="21">
        <v>5</v>
      </c>
      <c r="I259" s="8">
        <v>4</v>
      </c>
      <c r="J259" s="12">
        <v>5</v>
      </c>
      <c r="K259" s="12">
        <v>3</v>
      </c>
      <c r="L259" s="12">
        <v>2</v>
      </c>
      <c r="M259" s="33">
        <v>1265</v>
      </c>
      <c r="N259" s="41">
        <v>5.5858119999999998</v>
      </c>
      <c r="O259" s="33">
        <f>(Table13[[#This Row],[Ukupno (u mil. kuna)]]*1000000)/M259</f>
        <v>4415.6616600790512</v>
      </c>
      <c r="P259" s="41">
        <v>8.9514779999999998</v>
      </c>
      <c r="Q259" s="33">
        <f>(Table13[[#This Row],[Ukupno (u mil. kuna)2]]*1000000)/Table13[[#This Row],[Broj stanovnika 2021.*]]</f>
        <v>7076.2671936758898</v>
      </c>
      <c r="R259" s="41">
        <v>-3.365666</v>
      </c>
      <c r="S259" s="51">
        <f>(Table13[[#This Row],[Ukupno (u mil. kuna)3]]*1000000)/Table13[[#This Row],[Broj stanovnika 2021.*]]</f>
        <v>-2660.6055335968381</v>
      </c>
    </row>
    <row r="260" spans="1:19" x14ac:dyDescent="0.25">
      <c r="A260" s="10" t="s">
        <v>12</v>
      </c>
      <c r="B260" s="11" t="s">
        <v>77</v>
      </c>
      <c r="C260" s="11" t="s">
        <v>275</v>
      </c>
      <c r="D260" s="12">
        <v>5</v>
      </c>
      <c r="E260" s="12">
        <v>5</v>
      </c>
      <c r="F260" s="8">
        <v>5</v>
      </c>
      <c r="G260" s="21">
        <v>5</v>
      </c>
      <c r="H260" s="21">
        <v>5</v>
      </c>
      <c r="I260" s="8">
        <v>5</v>
      </c>
      <c r="J260" s="12">
        <v>5</v>
      </c>
      <c r="K260" s="12">
        <v>3</v>
      </c>
      <c r="L260" s="12">
        <v>3</v>
      </c>
      <c r="M260" s="33">
        <v>2759</v>
      </c>
      <c r="N260" s="41">
        <v>11.351198999999999</v>
      </c>
      <c r="O260" s="33">
        <f>(Table13[[#This Row],[Ukupno (u mil. kuna)]]*1000000)/M260</f>
        <v>4114.2439289597678</v>
      </c>
      <c r="P260" s="41">
        <v>10.879810000000001</v>
      </c>
      <c r="Q260" s="33">
        <f>(Table13[[#This Row],[Ukupno (u mil. kuna)2]]*1000000)/Table13[[#This Row],[Broj stanovnika 2021.*]]</f>
        <v>3943.3889090250091</v>
      </c>
      <c r="R260" s="41">
        <v>0.4713889999999985</v>
      </c>
      <c r="S260" s="51">
        <f>(Table13[[#This Row],[Ukupno (u mil. kuna)3]]*1000000)/Table13[[#This Row],[Broj stanovnika 2021.*]]</f>
        <v>170.85501993475842</v>
      </c>
    </row>
    <row r="261" spans="1:19" x14ac:dyDescent="0.25">
      <c r="A261" s="10" t="s">
        <v>12</v>
      </c>
      <c r="B261" s="11" t="s">
        <v>55</v>
      </c>
      <c r="C261" s="11" t="s">
        <v>276</v>
      </c>
      <c r="D261" s="12">
        <v>5</v>
      </c>
      <c r="E261" s="12">
        <v>3</v>
      </c>
      <c r="F261" s="8">
        <v>4</v>
      </c>
      <c r="G261" s="21">
        <v>3</v>
      </c>
      <c r="H261" s="21">
        <v>3</v>
      </c>
      <c r="I261" s="8">
        <v>3</v>
      </c>
      <c r="J261" s="12">
        <v>3</v>
      </c>
      <c r="K261" s="12">
        <v>3</v>
      </c>
      <c r="L261" s="12">
        <v>1</v>
      </c>
      <c r="M261" s="33">
        <v>1209</v>
      </c>
      <c r="N261" s="41">
        <v>9.0522969999999994</v>
      </c>
      <c r="O261" s="33">
        <f>(Table13[[#This Row],[Ukupno (u mil. kuna)]]*1000000)/M261</f>
        <v>7487.4251447477254</v>
      </c>
      <c r="P261" s="41">
        <v>8.9672800000000006</v>
      </c>
      <c r="Q261" s="33">
        <f>(Table13[[#This Row],[Ukupno (u mil. kuna)2]]*1000000)/Table13[[#This Row],[Broj stanovnika 2021.*]]</f>
        <v>7417.1050454921424</v>
      </c>
      <c r="R261" s="41">
        <v>8.5016999999998788E-2</v>
      </c>
      <c r="S261" s="51">
        <f>(Table13[[#This Row],[Ukupno (u mil. kuna)3]]*1000000)/Table13[[#This Row],[Broj stanovnika 2021.*]]</f>
        <v>70.320099255582122</v>
      </c>
    </row>
    <row r="262" spans="1:19" x14ac:dyDescent="0.25">
      <c r="A262" s="10" t="s">
        <v>12</v>
      </c>
      <c r="B262" s="11" t="s">
        <v>21</v>
      </c>
      <c r="C262" s="11" t="s">
        <v>277</v>
      </c>
      <c r="D262" s="12">
        <v>5</v>
      </c>
      <c r="E262" s="12">
        <v>3</v>
      </c>
      <c r="F262" s="8">
        <v>4</v>
      </c>
      <c r="G262" s="21">
        <v>3</v>
      </c>
      <c r="H262" s="21">
        <v>3</v>
      </c>
      <c r="I262" s="8">
        <v>3</v>
      </c>
      <c r="J262" s="12">
        <v>2</v>
      </c>
      <c r="K262" s="12">
        <v>3</v>
      </c>
      <c r="L262" s="12">
        <v>0</v>
      </c>
      <c r="M262" s="29">
        <v>836</v>
      </c>
      <c r="N262" s="41">
        <v>4.1712689999999997</v>
      </c>
      <c r="O262" s="33">
        <f>(Table13[[#This Row],[Ukupno (u mil. kuna)]]*1000000)/M262</f>
        <v>4989.5562200956929</v>
      </c>
      <c r="P262" s="41">
        <v>4.7598269999999996</v>
      </c>
      <c r="Q262" s="33">
        <f>(Table13[[#This Row],[Ukupno (u mil. kuna)2]]*1000000)/Table13[[#This Row],[Broj stanovnika 2021.*]]</f>
        <v>5693.5729665071767</v>
      </c>
      <c r="R262" s="41">
        <v>-0.58855799999999991</v>
      </c>
      <c r="S262" s="51">
        <f>(Table13[[#This Row],[Ukupno (u mil. kuna)3]]*1000000)/Table13[[#This Row],[Broj stanovnika 2021.*]]</f>
        <v>-704.01674641148315</v>
      </c>
    </row>
    <row r="263" spans="1:19" x14ac:dyDescent="0.25">
      <c r="A263" s="10" t="s">
        <v>12</v>
      </c>
      <c r="B263" s="11" t="s">
        <v>34</v>
      </c>
      <c r="C263" s="11" t="s">
        <v>264</v>
      </c>
      <c r="D263" s="12">
        <v>5</v>
      </c>
      <c r="E263" s="12">
        <v>4</v>
      </c>
      <c r="F263" s="8">
        <v>5</v>
      </c>
      <c r="G263" s="21">
        <v>4</v>
      </c>
      <c r="H263" s="21">
        <v>4</v>
      </c>
      <c r="I263" s="8">
        <v>3</v>
      </c>
      <c r="J263" s="12">
        <v>2</v>
      </c>
      <c r="K263" s="12">
        <v>3</v>
      </c>
      <c r="L263" s="12">
        <v>2</v>
      </c>
      <c r="M263" s="33">
        <v>1689</v>
      </c>
      <c r="N263" s="41">
        <v>7.5132060000000003</v>
      </c>
      <c r="O263" s="33">
        <f>(Table13[[#This Row],[Ukupno (u mil. kuna)]]*1000000)/M263</f>
        <v>4448.3161634103017</v>
      </c>
      <c r="P263" s="41">
        <v>7.254988</v>
      </c>
      <c r="Q263" s="33">
        <f>(Table13[[#This Row],[Ukupno (u mil. kuna)2]]*1000000)/Table13[[#This Row],[Broj stanovnika 2021.*]]</f>
        <v>4295.4339846062758</v>
      </c>
      <c r="R263" s="41">
        <v>0.25821800000000028</v>
      </c>
      <c r="S263" s="51">
        <f>(Table13[[#This Row],[Ukupno (u mil. kuna)3]]*1000000)/Table13[[#This Row],[Broj stanovnika 2021.*]]</f>
        <v>152.88217880402621</v>
      </c>
    </row>
    <row r="264" spans="1:19" x14ac:dyDescent="0.25">
      <c r="A264" s="10" t="s">
        <v>12</v>
      </c>
      <c r="B264" s="11" t="s">
        <v>30</v>
      </c>
      <c r="C264" s="11" t="s">
        <v>278</v>
      </c>
      <c r="D264" s="12">
        <v>5</v>
      </c>
      <c r="E264" s="12">
        <v>5</v>
      </c>
      <c r="F264" s="8">
        <v>5</v>
      </c>
      <c r="G264" s="21">
        <v>5</v>
      </c>
      <c r="H264" s="21">
        <v>5</v>
      </c>
      <c r="I264" s="8">
        <v>5</v>
      </c>
      <c r="J264" s="12">
        <v>4</v>
      </c>
      <c r="K264" s="12">
        <v>3</v>
      </c>
      <c r="L264" s="12">
        <v>3</v>
      </c>
      <c r="M264" s="33">
        <v>2258</v>
      </c>
      <c r="N264" s="41">
        <v>10.128602000000001</v>
      </c>
      <c r="O264" s="33">
        <f>(Table13[[#This Row],[Ukupno (u mil. kuna)]]*1000000)/M264</f>
        <v>4485.651904340124</v>
      </c>
      <c r="P264" s="41">
        <v>14.694791</v>
      </c>
      <c r="Q264" s="33">
        <f>(Table13[[#This Row],[Ukupno (u mil. kuna)2]]*1000000)/Table13[[#This Row],[Broj stanovnika 2021.*]]</f>
        <v>6507.8790965456155</v>
      </c>
      <c r="R264" s="41">
        <v>-4.5661889999999996</v>
      </c>
      <c r="S264" s="51">
        <f>(Table13[[#This Row],[Ukupno (u mil. kuna)3]]*1000000)/Table13[[#This Row],[Broj stanovnika 2021.*]]</f>
        <v>-2022.2271922054915</v>
      </c>
    </row>
    <row r="265" spans="1:19" x14ac:dyDescent="0.25">
      <c r="A265" s="10" t="s">
        <v>12</v>
      </c>
      <c r="B265" s="11" t="s">
        <v>15</v>
      </c>
      <c r="C265" s="11" t="s">
        <v>279</v>
      </c>
      <c r="D265" s="12">
        <v>5</v>
      </c>
      <c r="E265" s="12">
        <v>5</v>
      </c>
      <c r="F265" s="8">
        <v>4</v>
      </c>
      <c r="G265" s="21">
        <v>3</v>
      </c>
      <c r="H265" s="21">
        <v>3</v>
      </c>
      <c r="I265" s="8">
        <v>3</v>
      </c>
      <c r="J265" s="12">
        <v>3</v>
      </c>
      <c r="K265" s="12">
        <v>2</v>
      </c>
      <c r="L265" s="12">
        <v>1</v>
      </c>
      <c r="M265" s="33">
        <v>1579</v>
      </c>
      <c r="N265" s="41">
        <v>12.618990999999999</v>
      </c>
      <c r="O265" s="33">
        <f>(Table13[[#This Row],[Ukupno (u mil. kuna)]]*1000000)/M265</f>
        <v>7991.761241291957</v>
      </c>
      <c r="P265" s="41">
        <v>12.459016999999999</v>
      </c>
      <c r="Q265" s="33">
        <f>(Table13[[#This Row],[Ukupno (u mil. kuna)2]]*1000000)/Table13[[#This Row],[Broj stanovnika 2021.*]]</f>
        <v>7890.447751741609</v>
      </c>
      <c r="R265" s="41">
        <v>0.15997400000000006</v>
      </c>
      <c r="S265" s="51">
        <f>(Table13[[#This Row],[Ukupno (u mil. kuna)3]]*1000000)/Table13[[#This Row],[Broj stanovnika 2021.*]]</f>
        <v>101.31348955034836</v>
      </c>
    </row>
    <row r="266" spans="1:19" x14ac:dyDescent="0.25">
      <c r="A266" s="10" t="s">
        <v>12</v>
      </c>
      <c r="B266" s="11" t="s">
        <v>115</v>
      </c>
      <c r="C266" s="11" t="s">
        <v>280</v>
      </c>
      <c r="D266" s="12">
        <v>3</v>
      </c>
      <c r="E266" s="12">
        <v>1</v>
      </c>
      <c r="F266" s="8">
        <v>3</v>
      </c>
      <c r="G266" s="8">
        <v>3</v>
      </c>
      <c r="H266" s="8">
        <v>2</v>
      </c>
      <c r="I266" s="8">
        <v>1</v>
      </c>
      <c r="J266" s="12">
        <v>1</v>
      </c>
      <c r="K266" s="12">
        <v>2</v>
      </c>
      <c r="L266" s="12">
        <v>0</v>
      </c>
      <c r="M266" s="59">
        <v>760</v>
      </c>
      <c r="N266" s="55">
        <v>7.5359379999999998</v>
      </c>
      <c r="O266" s="54">
        <f>(Table13[[#This Row],[Ukupno (u mil. kuna)]]*1000000)/M266</f>
        <v>9915.7078947368427</v>
      </c>
      <c r="P266" s="55">
        <v>6.0251270000000003</v>
      </c>
      <c r="Q266" s="54">
        <f>(Table13[[#This Row],[Ukupno (u mil. kuna)2]]*1000000)/Table13[[#This Row],[Broj stanovnika 2021.*]]</f>
        <v>7927.7986842105265</v>
      </c>
      <c r="R266" s="55">
        <v>1.5108109999999995</v>
      </c>
      <c r="S266" s="56">
        <f>(Table13[[#This Row],[Ukupno (u mil. kuna)3]]*1000000)/Table13[[#This Row],[Broj stanovnika 2021.*]]</f>
        <v>1987.9092105263151</v>
      </c>
    </row>
    <row r="267" spans="1:19" x14ac:dyDescent="0.25">
      <c r="A267" s="10" t="s">
        <v>18</v>
      </c>
      <c r="B267" s="11" t="s">
        <v>26</v>
      </c>
      <c r="C267" s="11" t="s">
        <v>281</v>
      </c>
      <c r="D267" s="12">
        <v>5</v>
      </c>
      <c r="E267" s="12">
        <v>5</v>
      </c>
      <c r="F267" s="8">
        <v>5</v>
      </c>
      <c r="G267" s="21">
        <v>5</v>
      </c>
      <c r="H267" s="21">
        <v>4</v>
      </c>
      <c r="I267" s="8">
        <v>5</v>
      </c>
      <c r="J267" s="12">
        <v>4</v>
      </c>
      <c r="K267" s="12">
        <v>4</v>
      </c>
      <c r="L267" s="12">
        <v>3</v>
      </c>
      <c r="M267" s="33">
        <v>13301</v>
      </c>
      <c r="N267" s="41">
        <v>112.51801</v>
      </c>
      <c r="O267" s="33">
        <f>(Table13[[#This Row],[Ukupno (u mil. kuna)]]*1000000)/M267</f>
        <v>8459.3647094203443</v>
      </c>
      <c r="P267" s="41">
        <v>99.692403999999996</v>
      </c>
      <c r="Q267" s="33">
        <f>(Table13[[#This Row],[Ukupno (u mil. kuna)2]]*1000000)/Table13[[#This Row],[Broj stanovnika 2021.*]]</f>
        <v>7495.1059318848211</v>
      </c>
      <c r="R267" s="41">
        <v>12.825606000000008</v>
      </c>
      <c r="S267" s="51">
        <f>(Table13[[#This Row],[Ukupno (u mil. kuna)3]]*1000000)/Table13[[#This Row],[Broj stanovnika 2021.*]]</f>
        <v>964.25877753552425</v>
      </c>
    </row>
    <row r="268" spans="1:19" x14ac:dyDescent="0.25">
      <c r="A268" s="10" t="s">
        <v>12</v>
      </c>
      <c r="B268" s="11" t="s">
        <v>37</v>
      </c>
      <c r="C268" s="11" t="s">
        <v>282</v>
      </c>
      <c r="D268" s="12">
        <v>5</v>
      </c>
      <c r="E268" s="12">
        <v>5</v>
      </c>
      <c r="F268" s="8">
        <v>5</v>
      </c>
      <c r="G268" s="21">
        <v>5</v>
      </c>
      <c r="H268" s="21">
        <v>5</v>
      </c>
      <c r="I268" s="8">
        <v>5</v>
      </c>
      <c r="J268" s="12">
        <v>5</v>
      </c>
      <c r="K268" s="12">
        <v>3</v>
      </c>
      <c r="L268" s="12">
        <v>2</v>
      </c>
      <c r="M268" s="33">
        <v>4344</v>
      </c>
      <c r="N268" s="41">
        <v>14.950067000000001</v>
      </c>
      <c r="O268" s="33">
        <f>(Table13[[#This Row],[Ukupno (u mil. kuna)]]*1000000)/M268</f>
        <v>3441.5439686924492</v>
      </c>
      <c r="P268" s="41">
        <v>15.687139999999999</v>
      </c>
      <c r="Q268" s="33">
        <f>(Table13[[#This Row],[Ukupno (u mil. kuna)2]]*1000000)/Table13[[#This Row],[Broj stanovnika 2021.*]]</f>
        <v>3611.2200736648251</v>
      </c>
      <c r="R268" s="41">
        <v>-0.73707299999999876</v>
      </c>
      <c r="S268" s="51">
        <f>(Table13[[#This Row],[Ukupno (u mil. kuna)3]]*1000000)/Table13[[#This Row],[Broj stanovnika 2021.*]]</f>
        <v>-169.67610497237538</v>
      </c>
    </row>
    <row r="269" spans="1:19" x14ac:dyDescent="0.25">
      <c r="A269" s="10" t="s">
        <v>12</v>
      </c>
      <c r="B269" s="11" t="s">
        <v>34</v>
      </c>
      <c r="C269" s="11" t="s">
        <v>283</v>
      </c>
      <c r="D269" s="12">
        <v>5</v>
      </c>
      <c r="E269" s="12">
        <v>5</v>
      </c>
      <c r="F269" s="8">
        <v>5</v>
      </c>
      <c r="G269" s="21">
        <v>5</v>
      </c>
      <c r="H269" s="21">
        <v>5</v>
      </c>
      <c r="I269" s="8">
        <v>4</v>
      </c>
      <c r="J269" s="12">
        <v>1</v>
      </c>
      <c r="K269" s="12">
        <v>3</v>
      </c>
      <c r="L269" s="12">
        <v>3</v>
      </c>
      <c r="M269" s="54">
        <v>1809</v>
      </c>
      <c r="N269" s="55">
        <v>8.3000319999999999</v>
      </c>
      <c r="O269" s="54">
        <f>(Table13[[#This Row],[Ukupno (u mil. kuna)]]*1000000)/M269</f>
        <v>4588.1879491431728</v>
      </c>
      <c r="P269" s="55">
        <v>7.4097840000000001</v>
      </c>
      <c r="Q269" s="54">
        <f>(Table13[[#This Row],[Ukupno (u mil. kuna)2]]*1000000)/Table13[[#This Row],[Broj stanovnika 2021.*]]</f>
        <v>4096.0663349917086</v>
      </c>
      <c r="R269" s="55">
        <v>0.89024799999999971</v>
      </c>
      <c r="S269" s="56">
        <f>(Table13[[#This Row],[Ukupno (u mil. kuna)3]]*1000000)/Table13[[#This Row],[Broj stanovnika 2021.*]]</f>
        <v>492.12161415146471</v>
      </c>
    </row>
    <row r="270" spans="1:19" x14ac:dyDescent="0.25">
      <c r="A270" s="10" t="s">
        <v>18</v>
      </c>
      <c r="B270" s="11" t="s">
        <v>19</v>
      </c>
      <c r="C270" s="11" t="s">
        <v>284</v>
      </c>
      <c r="D270" s="12">
        <v>5</v>
      </c>
      <c r="E270" s="12">
        <v>5</v>
      </c>
      <c r="F270" s="8">
        <v>5</v>
      </c>
      <c r="G270" s="21">
        <v>5</v>
      </c>
      <c r="H270" s="21">
        <v>5</v>
      </c>
      <c r="I270" s="8">
        <v>4</v>
      </c>
      <c r="J270" s="12">
        <v>4</v>
      </c>
      <c r="K270" s="12">
        <v>5</v>
      </c>
      <c r="L270" s="12">
        <v>3</v>
      </c>
      <c r="M270" s="33">
        <v>7537</v>
      </c>
      <c r="N270" s="41">
        <v>66.438140000000004</v>
      </c>
      <c r="O270" s="33">
        <f>(Table13[[#This Row],[Ukupno (u mil. kuna)]]*1000000)/M270</f>
        <v>8814.9316704258999</v>
      </c>
      <c r="P270" s="41">
        <v>66.654746000000003</v>
      </c>
      <c r="Q270" s="33">
        <f>(Table13[[#This Row],[Ukupno (u mil. kuna)2]]*1000000)/Table13[[#This Row],[Broj stanovnika 2021.*]]</f>
        <v>8843.6706912564678</v>
      </c>
      <c r="R270" s="41">
        <v>-0.21660599999999874</v>
      </c>
      <c r="S270" s="51">
        <f>(Table13[[#This Row],[Ukupno (u mil. kuna)3]]*1000000)/Table13[[#This Row],[Broj stanovnika 2021.*]]</f>
        <v>-28.739020830569025</v>
      </c>
    </row>
    <row r="271" spans="1:19" x14ac:dyDescent="0.25">
      <c r="A271" s="10" t="s">
        <v>12</v>
      </c>
      <c r="B271" s="11" t="s">
        <v>19</v>
      </c>
      <c r="C271" s="11" t="s">
        <v>604</v>
      </c>
      <c r="D271" s="12">
        <v>5</v>
      </c>
      <c r="E271" s="12">
        <v>5</v>
      </c>
      <c r="F271" s="8">
        <v>4</v>
      </c>
      <c r="G271" s="21">
        <v>5</v>
      </c>
      <c r="H271" s="21">
        <v>5</v>
      </c>
      <c r="I271" s="8">
        <v>5</v>
      </c>
      <c r="J271" s="12">
        <v>4</v>
      </c>
      <c r="K271" s="12">
        <v>0</v>
      </c>
      <c r="L271" s="12">
        <v>3</v>
      </c>
      <c r="M271" s="33">
        <v>3212</v>
      </c>
      <c r="N271" s="41">
        <v>39.961587000000002</v>
      </c>
      <c r="O271" s="33">
        <f>(Table13[[#This Row],[Ukupno (u mil. kuna)]]*1000000)/M271</f>
        <v>12441.34090909091</v>
      </c>
      <c r="P271" s="41">
        <v>42.716448</v>
      </c>
      <c r="Q271" s="33">
        <f>(Table13[[#This Row],[Ukupno (u mil. kuna)2]]*1000000)/Table13[[#This Row],[Broj stanovnika 2021.*]]</f>
        <v>13299.018679950186</v>
      </c>
      <c r="R271" s="41">
        <v>-2.7548609999999982</v>
      </c>
      <c r="S271" s="51">
        <f>(Table13[[#This Row],[Ukupno (u mil. kuna)3]]*1000000)/Table13[[#This Row],[Broj stanovnika 2021.*]]</f>
        <v>-857.67777085927708</v>
      </c>
    </row>
    <row r="272" spans="1:19" x14ac:dyDescent="0.25">
      <c r="A272" s="10" t="s">
        <v>12</v>
      </c>
      <c r="B272" s="11" t="s">
        <v>21</v>
      </c>
      <c r="C272" s="11" t="s">
        <v>285</v>
      </c>
      <c r="D272" s="12">
        <v>5</v>
      </c>
      <c r="E272" s="12">
        <v>5</v>
      </c>
      <c r="F272" s="8">
        <v>5</v>
      </c>
      <c r="G272" s="21">
        <v>5</v>
      </c>
      <c r="H272" s="21">
        <v>3</v>
      </c>
      <c r="I272" s="8">
        <v>4</v>
      </c>
      <c r="J272" s="12">
        <v>4</v>
      </c>
      <c r="K272" s="12">
        <v>2</v>
      </c>
      <c r="L272" s="12">
        <v>3</v>
      </c>
      <c r="M272" s="33">
        <v>4250</v>
      </c>
      <c r="N272" s="41">
        <v>23.533550000000002</v>
      </c>
      <c r="O272" s="33">
        <f>(Table13[[#This Row],[Ukupno (u mil. kuna)]]*1000000)/M272</f>
        <v>5537.3058823529409</v>
      </c>
      <c r="P272" s="41">
        <v>25.612051999999998</v>
      </c>
      <c r="Q272" s="33">
        <f>(Table13[[#This Row],[Ukupno (u mil. kuna)2]]*1000000)/Table13[[#This Row],[Broj stanovnika 2021.*]]</f>
        <v>6026.3651764705883</v>
      </c>
      <c r="R272" s="41">
        <v>-2.0785019999999967</v>
      </c>
      <c r="S272" s="51">
        <f>(Table13[[#This Row],[Ukupno (u mil. kuna)3]]*1000000)/Table13[[#This Row],[Broj stanovnika 2021.*]]</f>
        <v>-489.05929411764629</v>
      </c>
    </row>
    <row r="273" spans="1:19" x14ac:dyDescent="0.25">
      <c r="A273" s="10" t="s">
        <v>12</v>
      </c>
      <c r="B273" s="11" t="s">
        <v>30</v>
      </c>
      <c r="C273" s="11" t="s">
        <v>286</v>
      </c>
      <c r="D273" s="12">
        <v>5</v>
      </c>
      <c r="E273" s="12">
        <v>5</v>
      </c>
      <c r="F273" s="8">
        <v>4</v>
      </c>
      <c r="G273" s="21">
        <v>5</v>
      </c>
      <c r="H273" s="21">
        <v>4</v>
      </c>
      <c r="I273" s="8">
        <v>4</v>
      </c>
      <c r="J273" s="12">
        <v>5</v>
      </c>
      <c r="K273" s="12">
        <v>0</v>
      </c>
      <c r="L273" s="12">
        <v>0</v>
      </c>
      <c r="M273" s="33">
        <v>5553</v>
      </c>
      <c r="N273" s="41">
        <v>23.339157</v>
      </c>
      <c r="O273" s="33">
        <f>(Table13[[#This Row],[Ukupno (u mil. kuna)]]*1000000)/M273</f>
        <v>4202.9816315505132</v>
      </c>
      <c r="P273" s="41">
        <v>23.647058999999999</v>
      </c>
      <c r="Q273" s="33">
        <f>(Table13[[#This Row],[Ukupno (u mil. kuna)2]]*1000000)/Table13[[#This Row],[Broj stanovnika 2021.*]]</f>
        <v>4258.4294975688817</v>
      </c>
      <c r="R273" s="41">
        <v>-0.30790199999999857</v>
      </c>
      <c r="S273" s="51">
        <f>(Table13[[#This Row],[Ukupno (u mil. kuna)3]]*1000000)/Table13[[#This Row],[Broj stanovnika 2021.*]]</f>
        <v>-55.447866018368188</v>
      </c>
    </row>
    <row r="274" spans="1:19" x14ac:dyDescent="0.25">
      <c r="A274" s="10" t="s">
        <v>12</v>
      </c>
      <c r="B274" s="11" t="s">
        <v>32</v>
      </c>
      <c r="C274" s="11" t="s">
        <v>287</v>
      </c>
      <c r="D274" s="12">
        <v>5</v>
      </c>
      <c r="E274" s="12">
        <v>5</v>
      </c>
      <c r="F274" s="8">
        <v>5</v>
      </c>
      <c r="G274" s="21">
        <v>5</v>
      </c>
      <c r="H274" s="21">
        <v>5</v>
      </c>
      <c r="I274" s="8">
        <v>5</v>
      </c>
      <c r="J274" s="12">
        <v>3</v>
      </c>
      <c r="K274" s="12">
        <v>1</v>
      </c>
      <c r="L274" s="12">
        <v>0</v>
      </c>
      <c r="M274" s="33">
        <v>2094</v>
      </c>
      <c r="N274" s="41">
        <v>11.122368</v>
      </c>
      <c r="O274" s="33">
        <f>(Table13[[#This Row],[Ukupno (u mil. kuna)]]*1000000)/M274</f>
        <v>5311.5415472779368</v>
      </c>
      <c r="P274" s="41">
        <v>13.190421000000001</v>
      </c>
      <c r="Q274" s="33">
        <f>(Table13[[#This Row],[Ukupno (u mil. kuna)2]]*1000000)/Table13[[#This Row],[Broj stanovnika 2021.*]]</f>
        <v>6299.150429799427</v>
      </c>
      <c r="R274" s="41">
        <v>-2.0680530000000008</v>
      </c>
      <c r="S274" s="51">
        <f>(Table13[[#This Row],[Ukupno (u mil. kuna)3]]*1000000)/Table13[[#This Row],[Broj stanovnika 2021.*]]</f>
        <v>-987.60888252149027</v>
      </c>
    </row>
    <row r="275" spans="1:19" x14ac:dyDescent="0.25">
      <c r="A275" s="10" t="s">
        <v>12</v>
      </c>
      <c r="B275" s="11" t="s">
        <v>15</v>
      </c>
      <c r="C275" s="11" t="s">
        <v>288</v>
      </c>
      <c r="D275" s="12">
        <v>5</v>
      </c>
      <c r="E275" s="12">
        <v>3</v>
      </c>
      <c r="F275" s="8">
        <v>5</v>
      </c>
      <c r="G275" s="21">
        <v>5</v>
      </c>
      <c r="H275" s="21">
        <v>3</v>
      </c>
      <c r="I275" s="8">
        <v>2</v>
      </c>
      <c r="J275" s="12">
        <v>3</v>
      </c>
      <c r="K275" s="12">
        <v>1</v>
      </c>
      <c r="L275" s="12">
        <v>1</v>
      </c>
      <c r="M275" s="33">
        <v>1951</v>
      </c>
      <c r="N275" s="41">
        <v>12.796643</v>
      </c>
      <c r="O275" s="33">
        <f>(Table13[[#This Row],[Ukupno (u mil. kuna)]]*1000000)/M275</f>
        <v>6559.0174269605332</v>
      </c>
      <c r="P275" s="41">
        <v>9.7468079999999997</v>
      </c>
      <c r="Q275" s="33">
        <f>(Table13[[#This Row],[Ukupno (u mil. kuna)2]]*1000000)/Table13[[#This Row],[Broj stanovnika 2021.*]]</f>
        <v>4995.801127626858</v>
      </c>
      <c r="R275" s="41">
        <v>3.0498349999999999</v>
      </c>
      <c r="S275" s="51">
        <f>(Table13[[#This Row],[Ukupno (u mil. kuna)3]]*1000000)/Table13[[#This Row],[Broj stanovnika 2021.*]]</f>
        <v>1563.2162993336751</v>
      </c>
    </row>
    <row r="276" spans="1:19" x14ac:dyDescent="0.25">
      <c r="A276" s="10" t="s">
        <v>12</v>
      </c>
      <c r="B276" s="11" t="s">
        <v>26</v>
      </c>
      <c r="C276" s="11" t="s">
        <v>289</v>
      </c>
      <c r="D276" s="12">
        <v>5</v>
      </c>
      <c r="E276" s="12">
        <v>5</v>
      </c>
      <c r="F276" s="8">
        <v>3</v>
      </c>
      <c r="G276" s="21">
        <v>4</v>
      </c>
      <c r="H276" s="21">
        <v>3</v>
      </c>
      <c r="I276" s="8">
        <v>1</v>
      </c>
      <c r="J276" s="12">
        <v>0</v>
      </c>
      <c r="K276" s="12">
        <v>1</v>
      </c>
      <c r="L276" s="12">
        <v>0</v>
      </c>
      <c r="M276" s="33">
        <v>4273</v>
      </c>
      <c r="N276" s="41">
        <v>29.730007000000001</v>
      </c>
      <c r="O276" s="33">
        <f>(Table13[[#This Row],[Ukupno (u mil. kuna)]]*1000000)/M276</f>
        <v>6957.6426398314998</v>
      </c>
      <c r="P276" s="41">
        <v>28.130462000000001</v>
      </c>
      <c r="Q276" s="33">
        <f>(Table13[[#This Row],[Ukupno (u mil. kuna)2]]*1000000)/Table13[[#This Row],[Broj stanovnika 2021.*]]</f>
        <v>6583.3049379826816</v>
      </c>
      <c r="R276" s="41">
        <v>1.5995449999999991</v>
      </c>
      <c r="S276" s="51">
        <f>(Table13[[#This Row],[Ukupno (u mil. kuna)3]]*1000000)/Table13[[#This Row],[Broj stanovnika 2021.*]]</f>
        <v>374.33770184881791</v>
      </c>
    </row>
    <row r="277" spans="1:19" x14ac:dyDescent="0.25">
      <c r="A277" s="10" t="s">
        <v>12</v>
      </c>
      <c r="B277" s="11" t="s">
        <v>13</v>
      </c>
      <c r="C277" s="11" t="s">
        <v>290</v>
      </c>
      <c r="D277" s="12">
        <v>4</v>
      </c>
      <c r="E277" s="12">
        <v>3</v>
      </c>
      <c r="F277" s="8">
        <v>4</v>
      </c>
      <c r="G277" s="8">
        <v>1</v>
      </c>
      <c r="H277" s="8">
        <v>2</v>
      </c>
      <c r="I277" s="8">
        <v>2</v>
      </c>
      <c r="J277" s="12">
        <v>2</v>
      </c>
      <c r="K277" s="12">
        <v>2</v>
      </c>
      <c r="L277" s="12">
        <v>3</v>
      </c>
      <c r="M277" s="54">
        <v>1773</v>
      </c>
      <c r="N277" s="55">
        <v>9.1847510000000003</v>
      </c>
      <c r="O277" s="54">
        <f>(Table13[[#This Row],[Ukupno (u mil. kuna)]]*1000000)/M277</f>
        <v>5180.3446136491821</v>
      </c>
      <c r="P277" s="55">
        <v>7.2747279999999996</v>
      </c>
      <c r="Q277" s="54">
        <f>(Table13[[#This Row],[Ukupno (u mil. kuna)2]]*1000000)/Table13[[#This Row],[Broj stanovnika 2021.*]]</f>
        <v>4103.0614777213759</v>
      </c>
      <c r="R277" s="55">
        <v>1.9100230000000007</v>
      </c>
      <c r="S277" s="56">
        <f>(Table13[[#This Row],[Ukupno (u mil. kuna)3]]*1000000)/Table13[[#This Row],[Broj stanovnika 2021.*]]</f>
        <v>1077.2831359278064</v>
      </c>
    </row>
    <row r="278" spans="1:19" x14ac:dyDescent="0.25">
      <c r="A278" s="10" t="s">
        <v>12</v>
      </c>
      <c r="B278" s="11" t="s">
        <v>34</v>
      </c>
      <c r="C278" s="11" t="s">
        <v>291</v>
      </c>
      <c r="D278" s="12">
        <v>4</v>
      </c>
      <c r="E278" s="12">
        <v>5</v>
      </c>
      <c r="F278" s="8">
        <v>4</v>
      </c>
      <c r="G278" s="8">
        <v>5</v>
      </c>
      <c r="H278" s="8">
        <v>4</v>
      </c>
      <c r="I278" s="8">
        <v>3</v>
      </c>
      <c r="J278" s="12">
        <v>5</v>
      </c>
      <c r="K278" s="12">
        <v>4</v>
      </c>
      <c r="L278" s="12">
        <v>1</v>
      </c>
      <c r="M278" s="54">
        <v>2638</v>
      </c>
      <c r="N278" s="55">
        <v>10.76313</v>
      </c>
      <c r="O278" s="54">
        <f>(Table13[[#This Row],[Ukupno (u mil. kuna)]]*1000000)/M278</f>
        <v>4080.0341167551173</v>
      </c>
      <c r="P278" s="55">
        <v>11.90554</v>
      </c>
      <c r="Q278" s="54">
        <f>(Table13[[#This Row],[Ukupno (u mil. kuna)2]]*1000000)/Table13[[#This Row],[Broj stanovnika 2021.*]]</f>
        <v>4513.0932524639875</v>
      </c>
      <c r="R278" s="55">
        <v>-1.1424099999999999</v>
      </c>
      <c r="S278" s="56">
        <f>(Table13[[#This Row],[Ukupno (u mil. kuna)3]]*1000000)/Table13[[#This Row],[Broj stanovnika 2021.*]]</f>
        <v>-433.05913570887037</v>
      </c>
    </row>
    <row r="279" spans="1:19" x14ac:dyDescent="0.25">
      <c r="A279" s="10" t="s">
        <v>12</v>
      </c>
      <c r="B279" s="11" t="s">
        <v>115</v>
      </c>
      <c r="C279" s="11" t="s">
        <v>292</v>
      </c>
      <c r="D279" s="12">
        <v>4</v>
      </c>
      <c r="E279" s="12">
        <v>4</v>
      </c>
      <c r="F279" s="8">
        <v>4</v>
      </c>
      <c r="G279" s="8">
        <v>4</v>
      </c>
      <c r="H279" s="8">
        <v>3</v>
      </c>
      <c r="I279" s="8">
        <v>2</v>
      </c>
      <c r="J279" s="12">
        <v>3</v>
      </c>
      <c r="K279" s="12">
        <v>3</v>
      </c>
      <c r="L279" s="12">
        <v>3</v>
      </c>
      <c r="M279" s="54">
        <v>2861</v>
      </c>
      <c r="N279" s="55">
        <v>9.4279589999999995</v>
      </c>
      <c r="O279" s="54">
        <f>(Table13[[#This Row],[Ukupno (u mil. kuna)]]*1000000)/M279</f>
        <v>3295.3369451240824</v>
      </c>
      <c r="P279" s="55">
        <v>9.3176179999999995</v>
      </c>
      <c r="Q279" s="54">
        <f>(Table13[[#This Row],[Ukupno (u mil. kuna)2]]*1000000)/Table13[[#This Row],[Broj stanovnika 2021.*]]</f>
        <v>3256.7696609577069</v>
      </c>
      <c r="R279" s="55">
        <v>0.11034100000000002</v>
      </c>
      <c r="S279" s="56">
        <f>(Table13[[#This Row],[Ukupno (u mil. kuna)3]]*1000000)/Table13[[#This Row],[Broj stanovnika 2021.*]]</f>
        <v>38.567284166375401</v>
      </c>
    </row>
    <row r="280" spans="1:19" x14ac:dyDescent="0.25">
      <c r="A280" s="10" t="s">
        <v>12</v>
      </c>
      <c r="B280" s="11" t="s">
        <v>34</v>
      </c>
      <c r="C280" s="11" t="s">
        <v>293</v>
      </c>
      <c r="D280" s="12">
        <v>5</v>
      </c>
      <c r="E280" s="12">
        <v>5</v>
      </c>
      <c r="F280" s="8">
        <v>5</v>
      </c>
      <c r="G280" s="21">
        <v>4</v>
      </c>
      <c r="H280" s="21">
        <v>5</v>
      </c>
      <c r="I280" s="8">
        <v>5</v>
      </c>
      <c r="J280" s="12">
        <v>4</v>
      </c>
      <c r="K280" s="12">
        <v>3</v>
      </c>
      <c r="L280" s="12">
        <v>3</v>
      </c>
      <c r="M280" s="33">
        <v>5682</v>
      </c>
      <c r="N280" s="41">
        <v>15.126735999999999</v>
      </c>
      <c r="O280" s="33">
        <f>(Table13[[#This Row],[Ukupno (u mil. kuna)]]*1000000)/M280</f>
        <v>2662.2203449489616</v>
      </c>
      <c r="P280" s="41">
        <v>14.793891</v>
      </c>
      <c r="Q280" s="33">
        <f>(Table13[[#This Row],[Ukupno (u mil. kuna)2]]*1000000)/Table13[[#This Row],[Broj stanovnika 2021.*]]</f>
        <v>2603.6414994720167</v>
      </c>
      <c r="R280" s="41">
        <v>0.33284499999999895</v>
      </c>
      <c r="S280" s="51">
        <f>(Table13[[#This Row],[Ukupno (u mil. kuna)3]]*1000000)/Table13[[#This Row],[Broj stanovnika 2021.*]]</f>
        <v>58.578845476944551</v>
      </c>
    </row>
    <row r="281" spans="1:19" x14ac:dyDescent="0.25">
      <c r="A281" s="10" t="s">
        <v>12</v>
      </c>
      <c r="B281" s="11" t="s">
        <v>19</v>
      </c>
      <c r="C281" s="11" t="s">
        <v>294</v>
      </c>
      <c r="D281" s="12">
        <v>5</v>
      </c>
      <c r="E281" s="12">
        <v>5</v>
      </c>
      <c r="F281" s="8">
        <v>5</v>
      </c>
      <c r="G281" s="21">
        <v>5</v>
      </c>
      <c r="H281" s="21">
        <v>5</v>
      </c>
      <c r="I281" s="8">
        <v>5</v>
      </c>
      <c r="J281" s="12">
        <v>5</v>
      </c>
      <c r="K281" s="12">
        <v>4</v>
      </c>
      <c r="L281" s="12">
        <v>4</v>
      </c>
      <c r="M281" s="33">
        <v>10773</v>
      </c>
      <c r="N281" s="41">
        <v>72.505238000000006</v>
      </c>
      <c r="O281" s="33">
        <f>(Table13[[#This Row],[Ukupno (u mil. kuna)]]*1000000)/M281</f>
        <v>6730.2736470806649</v>
      </c>
      <c r="P281" s="41">
        <v>81.282556999999997</v>
      </c>
      <c r="Q281" s="33">
        <f>(Table13[[#This Row],[Ukupno (u mil. kuna)2]]*1000000)/Table13[[#This Row],[Broj stanovnika 2021.*]]</f>
        <v>7545.0252483059503</v>
      </c>
      <c r="R281" s="41">
        <v>-8.7773189999999914</v>
      </c>
      <c r="S281" s="51">
        <f>(Table13[[#This Row],[Ukupno (u mil. kuna)3]]*1000000)/Table13[[#This Row],[Broj stanovnika 2021.*]]</f>
        <v>-814.75160122528462</v>
      </c>
    </row>
    <row r="282" spans="1:19" x14ac:dyDescent="0.25">
      <c r="A282" s="10" t="s">
        <v>12</v>
      </c>
      <c r="B282" s="11" t="s">
        <v>21</v>
      </c>
      <c r="C282" s="11" t="s">
        <v>295</v>
      </c>
      <c r="D282" s="12">
        <v>5</v>
      </c>
      <c r="E282" s="12">
        <v>4</v>
      </c>
      <c r="F282" s="8">
        <v>4</v>
      </c>
      <c r="G282" s="21">
        <v>3</v>
      </c>
      <c r="H282" s="21">
        <v>3</v>
      </c>
      <c r="I282" s="8">
        <v>3</v>
      </c>
      <c r="J282" s="12">
        <v>3</v>
      </c>
      <c r="K282" s="12">
        <v>3</v>
      </c>
      <c r="L282" s="12">
        <v>3</v>
      </c>
      <c r="M282" s="33">
        <v>6552</v>
      </c>
      <c r="N282" s="41">
        <v>82.426665</v>
      </c>
      <c r="O282" s="33">
        <f>(Table13[[#This Row],[Ukupno (u mil. kuna)]]*1000000)/M282</f>
        <v>12580.382326007326</v>
      </c>
      <c r="P282" s="41">
        <v>83.615199000000004</v>
      </c>
      <c r="Q282" s="33">
        <f>(Table13[[#This Row],[Ukupno (u mil. kuna)2]]*1000000)/Table13[[#This Row],[Broj stanovnika 2021.*]]</f>
        <v>12761.782509157509</v>
      </c>
      <c r="R282" s="41">
        <v>-1.1885340000000042</v>
      </c>
      <c r="S282" s="51">
        <f>(Table13[[#This Row],[Ukupno (u mil. kuna)3]]*1000000)/Table13[[#This Row],[Broj stanovnika 2021.*]]</f>
        <v>-181.40018315018378</v>
      </c>
    </row>
    <row r="283" spans="1:19" x14ac:dyDescent="0.25">
      <c r="A283" s="10" t="s">
        <v>54</v>
      </c>
      <c r="B283" s="11" t="s">
        <v>37</v>
      </c>
      <c r="C283" s="11" t="s">
        <v>37</v>
      </c>
      <c r="D283" s="12">
        <v>5</v>
      </c>
      <c r="E283" s="12">
        <v>5</v>
      </c>
      <c r="F283" s="8">
        <v>5</v>
      </c>
      <c r="G283" s="21">
        <v>4</v>
      </c>
      <c r="H283" s="21">
        <v>5</v>
      </c>
      <c r="I283" s="8">
        <v>5</v>
      </c>
      <c r="J283" s="12">
        <v>5</v>
      </c>
      <c r="K283" s="12">
        <v>3</v>
      </c>
      <c r="L283" s="12">
        <v>3</v>
      </c>
      <c r="M283" s="33">
        <v>105250</v>
      </c>
      <c r="N283" s="41">
        <v>189.74894900000001</v>
      </c>
      <c r="O283" s="33">
        <f>(Table13[[#This Row],[Ukupno (u mil. kuna)]]*1000000)/M283</f>
        <v>1802.8403705463184</v>
      </c>
      <c r="P283" s="41">
        <v>161.75366500000001</v>
      </c>
      <c r="Q283" s="33">
        <f>(Table13[[#This Row],[Ukupno (u mil. kuna)2]]*1000000)/Table13[[#This Row],[Broj stanovnika 2021.*]]</f>
        <v>1536.8519239904988</v>
      </c>
      <c r="R283" s="41">
        <v>27.995283999999998</v>
      </c>
      <c r="S283" s="51">
        <f>(Table13[[#This Row],[Ukupno (u mil. kuna)3]]*1000000)/Table13[[#This Row],[Broj stanovnika 2021.*]]</f>
        <v>265.98844655581945</v>
      </c>
    </row>
    <row r="284" spans="1:19" x14ac:dyDescent="0.25">
      <c r="A284" s="10" t="s">
        <v>18</v>
      </c>
      <c r="B284" s="11" t="s">
        <v>55</v>
      </c>
      <c r="C284" s="11" t="s">
        <v>296</v>
      </c>
      <c r="D284" s="12">
        <v>5</v>
      </c>
      <c r="E284" s="12">
        <v>5</v>
      </c>
      <c r="F284" s="8">
        <v>5</v>
      </c>
      <c r="G284" s="21">
        <v>5</v>
      </c>
      <c r="H284" s="21">
        <v>5</v>
      </c>
      <c r="I284" s="8">
        <v>3</v>
      </c>
      <c r="J284" s="12">
        <v>3</v>
      </c>
      <c r="K284" s="12">
        <v>3</v>
      </c>
      <c r="L284" s="12">
        <v>2</v>
      </c>
      <c r="M284" s="33">
        <v>15235</v>
      </c>
      <c r="N284" s="41">
        <v>59.503036999999999</v>
      </c>
      <c r="O284" s="33">
        <f>(Table13[[#This Row],[Ukupno (u mil. kuna)]]*1000000)/M284</f>
        <v>3905.6801444043322</v>
      </c>
      <c r="P284" s="41">
        <v>68.281148999999999</v>
      </c>
      <c r="Q284" s="33">
        <f>(Table13[[#This Row],[Ukupno (u mil. kuna)2]]*1000000)/Table13[[#This Row],[Broj stanovnika 2021.*]]</f>
        <v>4481.8607810961603</v>
      </c>
      <c r="R284" s="41">
        <v>-8.7781120000000001</v>
      </c>
      <c r="S284" s="51">
        <f>(Table13[[#This Row],[Ukupno (u mil. kuna)3]]*1000000)/Table13[[#This Row],[Broj stanovnika 2021.*]]</f>
        <v>-576.180636691828</v>
      </c>
    </row>
    <row r="285" spans="1:19" x14ac:dyDescent="0.25">
      <c r="A285" s="10" t="s">
        <v>12</v>
      </c>
      <c r="B285" s="11" t="s">
        <v>30</v>
      </c>
      <c r="C285" s="11" t="s">
        <v>297</v>
      </c>
      <c r="D285" s="12">
        <v>3</v>
      </c>
      <c r="E285" s="12">
        <v>2</v>
      </c>
      <c r="F285" s="8">
        <v>5</v>
      </c>
      <c r="G285" s="8">
        <v>5</v>
      </c>
      <c r="H285" s="8">
        <v>5</v>
      </c>
      <c r="I285" s="8">
        <v>2</v>
      </c>
      <c r="J285" s="12">
        <v>3</v>
      </c>
      <c r="K285" s="12">
        <v>0</v>
      </c>
      <c r="L285" s="12">
        <v>1</v>
      </c>
      <c r="M285" s="54">
        <v>1677</v>
      </c>
      <c r="N285" s="55">
        <v>6.8501820000000002</v>
      </c>
      <c r="O285" s="54">
        <f>(Table13[[#This Row],[Ukupno (u mil. kuna)]]*1000000)/M285</f>
        <v>4084.7835420393558</v>
      </c>
      <c r="P285" s="55">
        <v>9.9924689999999998</v>
      </c>
      <c r="Q285" s="54">
        <f>(Table13[[#This Row],[Ukupno (u mil. kuna)2]]*1000000)/Table13[[#This Row],[Broj stanovnika 2021.*]]</f>
        <v>5958.5384615384619</v>
      </c>
      <c r="R285" s="55">
        <v>-3.1422869999999996</v>
      </c>
      <c r="S285" s="56">
        <f>(Table13[[#This Row],[Ukupno (u mil. kuna)3]]*1000000)/Table13[[#This Row],[Broj stanovnika 2021.*]]</f>
        <v>-1873.7549194991052</v>
      </c>
    </row>
    <row r="286" spans="1:19" x14ac:dyDescent="0.25">
      <c r="A286" s="10" t="s">
        <v>12</v>
      </c>
      <c r="B286" s="11" t="s">
        <v>77</v>
      </c>
      <c r="C286" s="11" t="s">
        <v>298</v>
      </c>
      <c r="D286" s="12">
        <v>5</v>
      </c>
      <c r="E286" s="12">
        <v>5</v>
      </c>
      <c r="F286" s="8">
        <v>5</v>
      </c>
      <c r="G286" s="21">
        <v>5</v>
      </c>
      <c r="H286" s="21">
        <v>5</v>
      </c>
      <c r="I286" s="8">
        <v>5</v>
      </c>
      <c r="J286" s="12">
        <v>2</v>
      </c>
      <c r="K286" s="12">
        <v>0</v>
      </c>
      <c r="L286" s="12">
        <v>2</v>
      </c>
      <c r="M286" s="33">
        <v>1067</v>
      </c>
      <c r="N286" s="41">
        <v>3.8519999999999999</v>
      </c>
      <c r="O286" s="33">
        <f>(Table13[[#This Row],[Ukupno (u mil. kuna)]]*1000000)/M286</f>
        <v>3610.1218369259605</v>
      </c>
      <c r="P286" s="41">
        <v>4.4942710000000003</v>
      </c>
      <c r="Q286" s="33">
        <f>(Table13[[#This Row],[Ukupno (u mil. kuna)2]]*1000000)/Table13[[#This Row],[Broj stanovnika 2021.*]]</f>
        <v>4212.0627928772255</v>
      </c>
      <c r="R286" s="41">
        <v>-0.64227100000000048</v>
      </c>
      <c r="S286" s="51">
        <f>(Table13[[#This Row],[Ukupno (u mil. kuna)3]]*1000000)/Table13[[#This Row],[Broj stanovnika 2021.*]]</f>
        <v>-601.94095595126566</v>
      </c>
    </row>
    <row r="287" spans="1:19" x14ac:dyDescent="0.25">
      <c r="A287" s="10" t="s">
        <v>12</v>
      </c>
      <c r="B287" s="11" t="s">
        <v>26</v>
      </c>
      <c r="C287" s="11" t="s">
        <v>299</v>
      </c>
      <c r="D287" s="12">
        <v>5</v>
      </c>
      <c r="E287" s="12">
        <v>4</v>
      </c>
      <c r="F287" s="8">
        <v>4</v>
      </c>
      <c r="G287" s="21">
        <v>3</v>
      </c>
      <c r="H287" s="21">
        <v>2</v>
      </c>
      <c r="I287" s="8">
        <v>0</v>
      </c>
      <c r="J287" s="12">
        <v>2</v>
      </c>
      <c r="K287" s="12">
        <v>1</v>
      </c>
      <c r="L287" s="12">
        <v>1</v>
      </c>
      <c r="M287" s="33">
        <v>931</v>
      </c>
      <c r="N287" s="41">
        <v>10.142386999999999</v>
      </c>
      <c r="O287" s="33">
        <f>(Table13[[#This Row],[Ukupno (u mil. kuna)]]*1000000)/M287</f>
        <v>10894.078410311493</v>
      </c>
      <c r="P287" s="41">
        <v>10.877898999999999</v>
      </c>
      <c r="Q287" s="33">
        <f>(Table13[[#This Row],[Ukupno (u mil. kuna)2]]*1000000)/Table13[[#This Row],[Broj stanovnika 2021.*]]</f>
        <v>11684.102040816326</v>
      </c>
      <c r="R287" s="41">
        <v>-0.73551199999999994</v>
      </c>
      <c r="S287" s="51">
        <f>(Table13[[#This Row],[Ukupno (u mil. kuna)3]]*1000000)/Table13[[#This Row],[Broj stanovnika 2021.*]]</f>
        <v>-790.02363050483348</v>
      </c>
    </row>
    <row r="288" spans="1:19" x14ac:dyDescent="0.25">
      <c r="A288" s="10" t="s">
        <v>12</v>
      </c>
      <c r="B288" s="11" t="s">
        <v>55</v>
      </c>
      <c r="C288" s="11" t="s">
        <v>300</v>
      </c>
      <c r="D288" s="12">
        <v>5</v>
      </c>
      <c r="E288" s="12">
        <v>5</v>
      </c>
      <c r="F288" s="8">
        <v>5</v>
      </c>
      <c r="G288" s="21">
        <v>3</v>
      </c>
      <c r="H288" s="21">
        <v>2</v>
      </c>
      <c r="I288" s="8">
        <v>2</v>
      </c>
      <c r="J288" s="12">
        <v>2</v>
      </c>
      <c r="K288" s="12">
        <v>2</v>
      </c>
      <c r="L288" s="12">
        <v>1</v>
      </c>
      <c r="M288" s="33">
        <v>1062</v>
      </c>
      <c r="N288" s="41">
        <v>8.4590449999999997</v>
      </c>
      <c r="O288" s="33">
        <f>(Table13[[#This Row],[Ukupno (u mil. kuna)]]*1000000)/M288</f>
        <v>7965.2024482109227</v>
      </c>
      <c r="P288" s="41">
        <v>10.200920999999999</v>
      </c>
      <c r="Q288" s="33">
        <f>(Table13[[#This Row],[Ukupno (u mil. kuna)2]]*1000000)/Table13[[#This Row],[Broj stanovnika 2021.*]]</f>
        <v>9605.387005649718</v>
      </c>
      <c r="R288" s="41">
        <v>-1.7418759999999995</v>
      </c>
      <c r="S288" s="51">
        <f>(Table13[[#This Row],[Ukupno (u mil. kuna)3]]*1000000)/Table13[[#This Row],[Broj stanovnika 2021.*]]</f>
        <v>-1640.1845574387944</v>
      </c>
    </row>
    <row r="289" spans="1:19" x14ac:dyDescent="0.25">
      <c r="A289" s="10" t="s">
        <v>12</v>
      </c>
      <c r="B289" s="11" t="s">
        <v>101</v>
      </c>
      <c r="C289" s="11" t="s">
        <v>301</v>
      </c>
      <c r="D289" s="12">
        <v>5</v>
      </c>
      <c r="E289" s="12">
        <v>5</v>
      </c>
      <c r="F289" s="8">
        <v>4</v>
      </c>
      <c r="G289" s="21">
        <v>5</v>
      </c>
      <c r="H289" s="21">
        <v>5</v>
      </c>
      <c r="I289" s="8">
        <v>4</v>
      </c>
      <c r="J289" s="12">
        <v>4</v>
      </c>
      <c r="K289" s="12">
        <v>4</v>
      </c>
      <c r="L289" s="12">
        <v>3</v>
      </c>
      <c r="M289" s="33">
        <v>1767</v>
      </c>
      <c r="N289" s="41">
        <v>14.447044999999999</v>
      </c>
      <c r="O289" s="33">
        <f>(Table13[[#This Row],[Ukupno (u mil. kuna)]]*1000000)/M289</f>
        <v>8176.0299943406908</v>
      </c>
      <c r="P289" s="41">
        <v>13.398096000000001</v>
      </c>
      <c r="Q289" s="33">
        <f>(Table13[[#This Row],[Ukupno (u mil. kuna)2]]*1000000)/Table13[[#This Row],[Broj stanovnika 2021.*]]</f>
        <v>7582.3972835314089</v>
      </c>
      <c r="R289" s="41">
        <v>1.0489489999999986</v>
      </c>
      <c r="S289" s="51">
        <f>(Table13[[#This Row],[Ukupno (u mil. kuna)3]]*1000000)/Table13[[#This Row],[Broj stanovnika 2021.*]]</f>
        <v>593.63271080928052</v>
      </c>
    </row>
    <row r="290" spans="1:19" x14ac:dyDescent="0.25">
      <c r="A290" s="10" t="s">
        <v>12</v>
      </c>
      <c r="B290" s="11" t="s">
        <v>19</v>
      </c>
      <c r="C290" s="11" t="s">
        <v>302</v>
      </c>
      <c r="D290" s="12">
        <v>4</v>
      </c>
      <c r="E290" s="12">
        <v>4</v>
      </c>
      <c r="F290" s="8">
        <v>4</v>
      </c>
      <c r="G290" s="8">
        <v>4</v>
      </c>
      <c r="H290" s="8">
        <v>4</v>
      </c>
      <c r="I290" s="8">
        <v>4</v>
      </c>
      <c r="J290" s="12">
        <v>4</v>
      </c>
      <c r="K290" s="12">
        <v>4</v>
      </c>
      <c r="L290" s="12">
        <v>4</v>
      </c>
      <c r="M290" s="54">
        <v>1288</v>
      </c>
      <c r="N290" s="55">
        <v>15.430588</v>
      </c>
      <c r="O290" s="54">
        <f>(Table13[[#This Row],[Ukupno (u mil. kuna)]]*1000000)/M290</f>
        <v>11980.270186335403</v>
      </c>
      <c r="P290" s="55">
        <v>15.119748</v>
      </c>
      <c r="Q290" s="54">
        <f>(Table13[[#This Row],[Ukupno (u mil. kuna)2]]*1000000)/Table13[[#This Row],[Broj stanovnika 2021.*]]</f>
        <v>11738.934782608696</v>
      </c>
      <c r="R290" s="55">
        <v>0.31084000000000067</v>
      </c>
      <c r="S290" s="56">
        <f>(Table13[[#This Row],[Ukupno (u mil. kuna)3]]*1000000)/Table13[[#This Row],[Broj stanovnika 2021.*]]</f>
        <v>241.33540372670862</v>
      </c>
    </row>
    <row r="291" spans="1:19" x14ac:dyDescent="0.25">
      <c r="A291" s="10" t="s">
        <v>12</v>
      </c>
      <c r="B291" s="11" t="s">
        <v>21</v>
      </c>
      <c r="C291" s="47" t="s">
        <v>590</v>
      </c>
      <c r="D291" s="12">
        <v>5</v>
      </c>
      <c r="E291" s="12">
        <v>3</v>
      </c>
      <c r="F291" s="8">
        <v>4</v>
      </c>
      <c r="G291" s="21">
        <v>3</v>
      </c>
      <c r="H291" s="21">
        <v>4</v>
      </c>
      <c r="I291" s="8">
        <v>2</v>
      </c>
      <c r="J291" s="12">
        <v>5</v>
      </c>
      <c r="K291" s="12">
        <v>3</v>
      </c>
      <c r="L291" s="12">
        <v>0</v>
      </c>
      <c r="M291" s="33">
        <v>912</v>
      </c>
      <c r="N291" s="41">
        <v>5.8811080000000002</v>
      </c>
      <c r="O291" s="33">
        <f>(Table13[[#This Row],[Ukupno (u mil. kuna)]]*1000000)/M291</f>
        <v>6448.583333333333</v>
      </c>
      <c r="P291" s="41">
        <v>5.8224150000000003</v>
      </c>
      <c r="Q291" s="33">
        <f>(Table13[[#This Row],[Ukupno (u mil. kuna)2]]*1000000)/Table13[[#This Row],[Broj stanovnika 2021.*]]</f>
        <v>6384.2269736842109</v>
      </c>
      <c r="R291" s="41">
        <v>5.8692999999999884E-2</v>
      </c>
      <c r="S291" s="51">
        <f>(Table13[[#This Row],[Ukupno (u mil. kuna)3]]*1000000)/Table13[[#This Row],[Broj stanovnika 2021.*]]</f>
        <v>64.35635964912268</v>
      </c>
    </row>
    <row r="292" spans="1:19" x14ac:dyDescent="0.25">
      <c r="A292" s="10" t="s">
        <v>12</v>
      </c>
      <c r="B292" s="11" t="s">
        <v>19</v>
      </c>
      <c r="C292" s="11" t="s">
        <v>303</v>
      </c>
      <c r="D292" s="12">
        <v>5</v>
      </c>
      <c r="E292" s="12">
        <v>5</v>
      </c>
      <c r="F292" s="8">
        <v>3</v>
      </c>
      <c r="G292" s="21">
        <v>5</v>
      </c>
      <c r="H292" s="21">
        <v>4</v>
      </c>
      <c r="I292" s="8">
        <v>3</v>
      </c>
      <c r="J292" s="12">
        <v>3</v>
      </c>
      <c r="K292" s="12">
        <v>2</v>
      </c>
      <c r="L292" s="12">
        <v>2</v>
      </c>
      <c r="M292" s="29">
        <v>924</v>
      </c>
      <c r="N292" s="41">
        <v>9.6558030000000006</v>
      </c>
      <c r="O292" s="33">
        <f>(Table13[[#This Row],[Ukupno (u mil. kuna)]]*1000000)/M292</f>
        <v>10450.003246753247</v>
      </c>
      <c r="P292" s="41">
        <v>11.039077000000001</v>
      </c>
      <c r="Q292" s="33">
        <f>(Table13[[#This Row],[Ukupno (u mil. kuna)2]]*1000000)/Table13[[#This Row],[Broj stanovnika 2021.*]]</f>
        <v>11947.05303030303</v>
      </c>
      <c r="R292" s="41">
        <v>-1.3832740000000001</v>
      </c>
      <c r="S292" s="51">
        <f>(Table13[[#This Row],[Ukupno (u mil. kuna)3]]*1000000)/Table13[[#This Row],[Broj stanovnika 2021.*]]</f>
        <v>-1497.0497835497836</v>
      </c>
    </row>
    <row r="293" spans="1:19" x14ac:dyDescent="0.25">
      <c r="A293" s="10" t="s">
        <v>12</v>
      </c>
      <c r="B293" s="11" t="s">
        <v>26</v>
      </c>
      <c r="C293" s="11" t="s">
        <v>304</v>
      </c>
      <c r="D293" s="12">
        <v>5</v>
      </c>
      <c r="E293" s="12">
        <v>4</v>
      </c>
      <c r="F293" s="8">
        <v>5</v>
      </c>
      <c r="G293" s="21">
        <v>5</v>
      </c>
      <c r="H293" s="21">
        <v>5</v>
      </c>
      <c r="I293" s="8">
        <v>4</v>
      </c>
      <c r="J293" s="12">
        <v>4</v>
      </c>
      <c r="K293" s="12">
        <v>3</v>
      </c>
      <c r="L293" s="12">
        <v>1</v>
      </c>
      <c r="M293" s="33">
        <v>3465</v>
      </c>
      <c r="N293" s="41">
        <v>14.981774</v>
      </c>
      <c r="O293" s="33">
        <f>(Table13[[#This Row],[Ukupno (u mil. kuna)]]*1000000)/M293</f>
        <v>4323.7443001442998</v>
      </c>
      <c r="P293" s="41">
        <v>19.154384</v>
      </c>
      <c r="Q293" s="33">
        <f>(Table13[[#This Row],[Ukupno (u mil. kuna)2]]*1000000)/Table13[[#This Row],[Broj stanovnika 2021.*]]</f>
        <v>5527.9607503607504</v>
      </c>
      <c r="R293" s="41">
        <v>-4.1726100000000006</v>
      </c>
      <c r="S293" s="51">
        <f>(Table13[[#This Row],[Ukupno (u mil. kuna)3]]*1000000)/Table13[[#This Row],[Broj stanovnika 2021.*]]</f>
        <v>-1204.2164502164503</v>
      </c>
    </row>
    <row r="294" spans="1:19" x14ac:dyDescent="0.25">
      <c r="A294" s="10" t="s">
        <v>18</v>
      </c>
      <c r="B294" s="11" t="s">
        <v>37</v>
      </c>
      <c r="C294" s="11" t="s">
        <v>305</v>
      </c>
      <c r="D294" s="12">
        <v>5</v>
      </c>
      <c r="E294" s="12">
        <v>5</v>
      </c>
      <c r="F294" s="8">
        <v>5</v>
      </c>
      <c r="G294" s="21">
        <v>5</v>
      </c>
      <c r="H294" s="21">
        <v>4</v>
      </c>
      <c r="I294" s="8">
        <v>3</v>
      </c>
      <c r="J294" s="12">
        <v>2</v>
      </c>
      <c r="K294" s="12">
        <v>2</v>
      </c>
      <c r="L294" s="12">
        <v>1</v>
      </c>
      <c r="M294" s="33">
        <v>5855</v>
      </c>
      <c r="N294" s="41">
        <v>25.458580000000001</v>
      </c>
      <c r="O294" s="33">
        <f>(Table13[[#This Row],[Ukupno (u mil. kuna)]]*1000000)/M294</f>
        <v>4348.1776259607177</v>
      </c>
      <c r="P294" s="41">
        <v>25.975337</v>
      </c>
      <c r="Q294" s="33">
        <f>(Table13[[#This Row],[Ukupno (u mil. kuna)2]]*1000000)/Table13[[#This Row],[Broj stanovnika 2021.*]]</f>
        <v>4436.4367207514942</v>
      </c>
      <c r="R294" s="41">
        <v>-0.51675699999999836</v>
      </c>
      <c r="S294" s="51">
        <f>(Table13[[#This Row],[Ukupno (u mil. kuna)3]]*1000000)/Table13[[#This Row],[Broj stanovnika 2021.*]]</f>
        <v>-88.259094790776828</v>
      </c>
    </row>
    <row r="295" spans="1:19" x14ac:dyDescent="0.25">
      <c r="A295" s="10" t="s">
        <v>12</v>
      </c>
      <c r="B295" s="11" t="s">
        <v>46</v>
      </c>
      <c r="C295" s="47" t="s">
        <v>591</v>
      </c>
      <c r="D295" s="12">
        <v>5</v>
      </c>
      <c r="E295" s="12">
        <v>5</v>
      </c>
      <c r="F295" s="8">
        <v>4</v>
      </c>
      <c r="G295" s="21">
        <v>4</v>
      </c>
      <c r="H295" s="21">
        <v>5</v>
      </c>
      <c r="I295" s="8">
        <v>4</v>
      </c>
      <c r="J295" s="12">
        <v>1</v>
      </c>
      <c r="K295" s="12">
        <v>1</v>
      </c>
      <c r="L295" s="12">
        <v>1</v>
      </c>
      <c r="M295" s="33">
        <v>1934</v>
      </c>
      <c r="N295" s="41">
        <v>18.108533999999999</v>
      </c>
      <c r="O295" s="33">
        <f>(Table13[[#This Row],[Ukupno (u mil. kuna)]]*1000000)/M295</f>
        <v>9363.2543950361942</v>
      </c>
      <c r="P295" s="41">
        <v>20.228691000000001</v>
      </c>
      <c r="Q295" s="33">
        <f>(Table13[[#This Row],[Ukupno (u mil. kuna)2]]*1000000)/Table13[[#This Row],[Broj stanovnika 2021.*]]</f>
        <v>10459.509307135471</v>
      </c>
      <c r="R295" s="41">
        <v>-2.1201570000000025</v>
      </c>
      <c r="S295" s="51">
        <f>(Table13[[#This Row],[Ukupno (u mil. kuna)3]]*1000000)/Table13[[#This Row],[Broj stanovnika 2021.*]]</f>
        <v>-1096.2549120992774</v>
      </c>
    </row>
    <row r="296" spans="1:19" x14ac:dyDescent="0.25">
      <c r="A296" s="10" t="s">
        <v>18</v>
      </c>
      <c r="B296" s="11" t="s">
        <v>15</v>
      </c>
      <c r="C296" s="11" t="s">
        <v>306</v>
      </c>
      <c r="D296" s="12">
        <v>5</v>
      </c>
      <c r="E296" s="12">
        <v>5</v>
      </c>
      <c r="F296" s="8">
        <v>5</v>
      </c>
      <c r="G296" s="21">
        <v>5</v>
      </c>
      <c r="H296" s="21">
        <v>5</v>
      </c>
      <c r="I296" s="8">
        <v>4</v>
      </c>
      <c r="J296" s="12">
        <v>3</v>
      </c>
      <c r="K296" s="12">
        <v>1</v>
      </c>
      <c r="L296" s="12">
        <v>4</v>
      </c>
      <c r="M296" s="54">
        <v>14291</v>
      </c>
      <c r="N296" s="55">
        <v>90.370035000000001</v>
      </c>
      <c r="O296" s="54">
        <f>(Table13[[#This Row],[Ukupno (u mil. kuna)]]*1000000)/M296</f>
        <v>6323.5627317892377</v>
      </c>
      <c r="P296" s="55">
        <v>95.591323000000003</v>
      </c>
      <c r="Q296" s="54">
        <f>(Table13[[#This Row],[Ukupno (u mil. kuna)2]]*1000000)/Table13[[#This Row],[Broj stanovnika 2021.*]]</f>
        <v>6688.9177104471346</v>
      </c>
      <c r="R296" s="55">
        <v>-5.2212880000000013</v>
      </c>
      <c r="S296" s="56">
        <f>(Table13[[#This Row],[Ukupno (u mil. kuna)3]]*1000000)/Table13[[#This Row],[Broj stanovnika 2021.*]]</f>
        <v>-365.35497865789665</v>
      </c>
    </row>
    <row r="297" spans="1:19" x14ac:dyDescent="0.25">
      <c r="A297" s="10" t="s">
        <v>12</v>
      </c>
      <c r="B297" s="11" t="s">
        <v>37</v>
      </c>
      <c r="C297" s="11" t="s">
        <v>307</v>
      </c>
      <c r="D297" s="12">
        <v>5</v>
      </c>
      <c r="E297" s="12">
        <v>5</v>
      </c>
      <c r="F297" s="8">
        <v>5</v>
      </c>
      <c r="G297" s="21">
        <v>5</v>
      </c>
      <c r="H297" s="21">
        <v>4</v>
      </c>
      <c r="I297" s="8">
        <v>5</v>
      </c>
      <c r="J297" s="12">
        <v>3</v>
      </c>
      <c r="K297" s="12">
        <v>1</v>
      </c>
      <c r="L297" s="12">
        <v>1</v>
      </c>
      <c r="M297" s="33">
        <v>11017</v>
      </c>
      <c r="N297" s="41">
        <v>28.861547000000002</v>
      </c>
      <c r="O297" s="33">
        <f>(Table13[[#This Row],[Ukupno (u mil. kuna)]]*1000000)/M297</f>
        <v>2619.7283289461743</v>
      </c>
      <c r="P297" s="41">
        <v>29.357679999999998</v>
      </c>
      <c r="Q297" s="33">
        <f>(Table13[[#This Row],[Ukupno (u mil. kuna)2]]*1000000)/Table13[[#This Row],[Broj stanovnika 2021.*]]</f>
        <v>2664.7617318689299</v>
      </c>
      <c r="R297" s="41">
        <v>-0.49613299999999683</v>
      </c>
      <c r="S297" s="51">
        <f>(Table13[[#This Row],[Ukupno (u mil. kuna)3]]*1000000)/Table13[[#This Row],[Broj stanovnika 2021.*]]</f>
        <v>-45.03340292275545</v>
      </c>
    </row>
    <row r="298" spans="1:19" x14ac:dyDescent="0.25">
      <c r="A298" s="10" t="s">
        <v>12</v>
      </c>
      <c r="B298" s="11" t="s">
        <v>13</v>
      </c>
      <c r="C298" s="11" t="s">
        <v>308</v>
      </c>
      <c r="D298" s="12">
        <v>4</v>
      </c>
      <c r="E298" s="12">
        <v>3</v>
      </c>
      <c r="F298" s="8">
        <v>3</v>
      </c>
      <c r="G298" s="8">
        <v>2</v>
      </c>
      <c r="H298" s="8">
        <v>3</v>
      </c>
      <c r="I298" s="8">
        <v>1</v>
      </c>
      <c r="J298" s="12">
        <v>2</v>
      </c>
      <c r="K298" s="12">
        <v>1</v>
      </c>
      <c r="L298" s="12">
        <v>1</v>
      </c>
      <c r="M298" s="54">
        <v>983</v>
      </c>
      <c r="N298" s="55">
        <v>5.4108749999999999</v>
      </c>
      <c r="O298" s="54">
        <f>(Table13[[#This Row],[Ukupno (u mil. kuna)]]*1000000)/M298</f>
        <v>5504.4506612410987</v>
      </c>
      <c r="P298" s="55">
        <v>5.20824</v>
      </c>
      <c r="Q298" s="54">
        <f>(Table13[[#This Row],[Ukupno (u mil. kuna)2]]*1000000)/Table13[[#This Row],[Broj stanovnika 2021.*]]</f>
        <v>5298.3112919633777</v>
      </c>
      <c r="R298" s="55">
        <v>0.2026349999999999</v>
      </c>
      <c r="S298" s="56">
        <f>(Table13[[#This Row],[Ukupno (u mil. kuna)3]]*1000000)/Table13[[#This Row],[Broj stanovnika 2021.*]]</f>
        <v>206.13936927772119</v>
      </c>
    </row>
    <row r="299" spans="1:19" x14ac:dyDescent="0.25">
      <c r="A299" s="10" t="s">
        <v>12</v>
      </c>
      <c r="B299" s="11" t="s">
        <v>26</v>
      </c>
      <c r="C299" s="11" t="s">
        <v>309</v>
      </c>
      <c r="D299" s="12">
        <v>4</v>
      </c>
      <c r="E299" s="12">
        <v>4</v>
      </c>
      <c r="F299" s="8">
        <v>0</v>
      </c>
      <c r="G299" s="8">
        <v>1</v>
      </c>
      <c r="H299" s="12">
        <v>2</v>
      </c>
      <c r="I299" s="12">
        <v>1</v>
      </c>
      <c r="J299" s="12">
        <v>2</v>
      </c>
      <c r="K299" s="12">
        <v>0</v>
      </c>
      <c r="L299" s="12">
        <v>0</v>
      </c>
      <c r="M299" s="59">
        <v>878</v>
      </c>
      <c r="N299" s="55">
        <v>4.6122360000000002</v>
      </c>
      <c r="O299" s="54">
        <f>(Table13[[#This Row],[Ukupno (u mil. kuna)]]*1000000)/M299</f>
        <v>5253.1161731207285</v>
      </c>
      <c r="P299" s="55">
        <v>4.5612329999999996</v>
      </c>
      <c r="Q299" s="54">
        <f>(Table13[[#This Row],[Ukupno (u mil. kuna)2]]*1000000)/Table13[[#This Row],[Broj stanovnika 2021.*]]</f>
        <v>5195.0261958997726</v>
      </c>
      <c r="R299" s="55">
        <v>5.1003000000000576E-2</v>
      </c>
      <c r="S299" s="56">
        <f>(Table13[[#This Row],[Ukupno (u mil. kuna)3]]*1000000)/Table13[[#This Row],[Broj stanovnika 2021.*]]</f>
        <v>58.089977220957373</v>
      </c>
    </row>
    <row r="300" spans="1:19" x14ac:dyDescent="0.25">
      <c r="A300" s="10" t="s">
        <v>12</v>
      </c>
      <c r="B300" s="11" t="s">
        <v>23</v>
      </c>
      <c r="C300" s="11" t="s">
        <v>310</v>
      </c>
      <c r="D300" s="12">
        <v>5</v>
      </c>
      <c r="E300" s="12">
        <v>5</v>
      </c>
      <c r="F300" s="8">
        <v>5</v>
      </c>
      <c r="G300" s="21">
        <v>5</v>
      </c>
      <c r="H300" s="21">
        <v>5</v>
      </c>
      <c r="I300" s="8">
        <v>5</v>
      </c>
      <c r="J300" s="12">
        <v>4</v>
      </c>
      <c r="K300" s="12">
        <v>4</v>
      </c>
      <c r="L300" s="12">
        <v>1</v>
      </c>
      <c r="M300" s="33">
        <v>2439</v>
      </c>
      <c r="N300" s="41">
        <v>7.8223510000000003</v>
      </c>
      <c r="O300" s="33">
        <f>(Table13[[#This Row],[Ukupno (u mil. kuna)]]*1000000)/M300</f>
        <v>3207.1959819598196</v>
      </c>
      <c r="P300" s="41">
        <v>6.6205740000000004</v>
      </c>
      <c r="Q300" s="33">
        <f>(Table13[[#This Row],[Ukupno (u mil. kuna)2]]*1000000)/Table13[[#This Row],[Broj stanovnika 2021.*]]</f>
        <v>2714.4624846248462</v>
      </c>
      <c r="R300" s="41">
        <v>1.2017769999999999</v>
      </c>
      <c r="S300" s="51">
        <f>(Table13[[#This Row],[Ukupno (u mil. kuna)3]]*1000000)/Table13[[#This Row],[Broj stanovnika 2021.*]]</f>
        <v>492.73349733497326</v>
      </c>
    </row>
    <row r="301" spans="1:19" x14ac:dyDescent="0.25">
      <c r="A301" s="10" t="s">
        <v>12</v>
      </c>
      <c r="B301" s="11" t="s">
        <v>13</v>
      </c>
      <c r="C301" s="11" t="s">
        <v>311</v>
      </c>
      <c r="D301" s="12">
        <v>3</v>
      </c>
      <c r="E301" s="12">
        <v>4</v>
      </c>
      <c r="F301" s="8">
        <v>3</v>
      </c>
      <c r="G301" s="8">
        <v>4</v>
      </c>
      <c r="H301" s="8">
        <v>4</v>
      </c>
      <c r="I301" s="8">
        <v>5</v>
      </c>
      <c r="J301" s="12">
        <v>4</v>
      </c>
      <c r="K301" s="12">
        <v>3</v>
      </c>
      <c r="L301" s="12">
        <v>3</v>
      </c>
      <c r="M301" s="54">
        <v>3526</v>
      </c>
      <c r="N301" s="55">
        <v>27.890478999999999</v>
      </c>
      <c r="O301" s="54">
        <f>(Table13[[#This Row],[Ukupno (u mil. kuna)]]*1000000)/M301</f>
        <v>7909.9486670448096</v>
      </c>
      <c r="P301" s="55">
        <v>34.273285000000001</v>
      </c>
      <c r="Q301" s="54">
        <f>(Table13[[#This Row],[Ukupno (u mil. kuna)2]]*1000000)/Table13[[#This Row],[Broj stanovnika 2021.*]]</f>
        <v>9720.1602382302899</v>
      </c>
      <c r="R301" s="55">
        <v>-6.3828060000000022</v>
      </c>
      <c r="S301" s="56">
        <f>(Table13[[#This Row],[Ukupno (u mil. kuna)3]]*1000000)/Table13[[#This Row],[Broj stanovnika 2021.*]]</f>
        <v>-1810.2115711854799</v>
      </c>
    </row>
    <row r="302" spans="1:19" x14ac:dyDescent="0.25">
      <c r="A302" s="10" t="s">
        <v>18</v>
      </c>
      <c r="B302" s="11" t="s">
        <v>40</v>
      </c>
      <c r="C302" s="11" t="s">
        <v>312</v>
      </c>
      <c r="D302" s="12">
        <v>5</v>
      </c>
      <c r="E302" s="12">
        <v>5</v>
      </c>
      <c r="F302" s="8">
        <v>5</v>
      </c>
      <c r="G302" s="21">
        <v>4</v>
      </c>
      <c r="H302" s="21">
        <v>3</v>
      </c>
      <c r="I302" s="8">
        <v>3</v>
      </c>
      <c r="J302" s="12">
        <v>3</v>
      </c>
      <c r="K302" s="12">
        <v>0</v>
      </c>
      <c r="L302" s="12">
        <v>0</v>
      </c>
      <c r="M302" s="33">
        <v>2705</v>
      </c>
      <c r="N302" s="41">
        <v>40.179488999999997</v>
      </c>
      <c r="O302" s="33">
        <f>(Table13[[#This Row],[Ukupno (u mil. kuna)]]*1000000)/M302</f>
        <v>14853.785212569315</v>
      </c>
      <c r="P302" s="41">
        <v>28.346223999999999</v>
      </c>
      <c r="Q302" s="33">
        <f>(Table13[[#This Row],[Ukupno (u mil. kuna)2]]*1000000)/Table13[[#This Row],[Broj stanovnika 2021.*]]</f>
        <v>10479.195563770794</v>
      </c>
      <c r="R302" s="41">
        <v>11.833264999999997</v>
      </c>
      <c r="S302" s="51">
        <f>(Table13[[#This Row],[Ukupno (u mil. kuna)3]]*1000000)/Table13[[#This Row],[Broj stanovnika 2021.*]]</f>
        <v>4374.589648798521</v>
      </c>
    </row>
    <row r="303" spans="1:19" x14ac:dyDescent="0.25">
      <c r="A303" s="10" t="s">
        <v>12</v>
      </c>
      <c r="B303" s="11" t="s">
        <v>77</v>
      </c>
      <c r="C303" s="11" t="s">
        <v>313</v>
      </c>
      <c r="D303" s="12">
        <v>5</v>
      </c>
      <c r="E303" s="12">
        <v>5</v>
      </c>
      <c r="F303" s="8">
        <v>5</v>
      </c>
      <c r="G303" s="21">
        <v>5</v>
      </c>
      <c r="H303" s="21">
        <v>5</v>
      </c>
      <c r="I303" s="8">
        <v>3</v>
      </c>
      <c r="J303" s="12">
        <v>4</v>
      </c>
      <c r="K303" s="12">
        <v>1</v>
      </c>
      <c r="L303" s="12">
        <v>0</v>
      </c>
      <c r="M303" s="33">
        <v>1275</v>
      </c>
      <c r="N303" s="41">
        <v>7.2259070000000003</v>
      </c>
      <c r="O303" s="33">
        <f>(Table13[[#This Row],[Ukupno (u mil. kuna)]]*1000000)/M303</f>
        <v>5667.3780392156859</v>
      </c>
      <c r="P303" s="41">
        <v>6.6955600000000004</v>
      </c>
      <c r="Q303" s="33">
        <f>(Table13[[#This Row],[Ukupno (u mil. kuna)2]]*1000000)/Table13[[#This Row],[Broj stanovnika 2021.*]]</f>
        <v>5251.4196078431369</v>
      </c>
      <c r="R303" s="41">
        <v>0.5303469999999999</v>
      </c>
      <c r="S303" s="51">
        <f>(Table13[[#This Row],[Ukupno (u mil. kuna)3]]*1000000)/Table13[[#This Row],[Broj stanovnika 2021.*]]</f>
        <v>415.95843137254894</v>
      </c>
    </row>
    <row r="304" spans="1:19" x14ac:dyDescent="0.25">
      <c r="A304" s="10" t="s">
        <v>18</v>
      </c>
      <c r="B304" s="11" t="s">
        <v>28</v>
      </c>
      <c r="C304" s="11" t="s">
        <v>314</v>
      </c>
      <c r="D304" s="12">
        <v>5</v>
      </c>
      <c r="E304" s="12">
        <v>5</v>
      </c>
      <c r="F304" s="8">
        <v>5</v>
      </c>
      <c r="G304" s="21">
        <v>5</v>
      </c>
      <c r="H304" s="21">
        <v>5</v>
      </c>
      <c r="I304" s="8">
        <v>4</v>
      </c>
      <c r="J304" s="12">
        <v>4</v>
      </c>
      <c r="K304" s="12">
        <v>2</v>
      </c>
      <c r="L304" s="12">
        <v>0</v>
      </c>
      <c r="M304" s="33">
        <v>11690</v>
      </c>
      <c r="N304" s="41">
        <v>58.987045999999999</v>
      </c>
      <c r="O304" s="33">
        <f>(Table13[[#This Row],[Ukupno (u mil. kuna)]]*1000000)/M304</f>
        <v>5045.9406330196753</v>
      </c>
      <c r="P304" s="41">
        <v>60.202534999999997</v>
      </c>
      <c r="Q304" s="33">
        <f>(Table13[[#This Row],[Ukupno (u mil. kuna)2]]*1000000)/Table13[[#This Row],[Broj stanovnika 2021.*]]</f>
        <v>5149.9174508126607</v>
      </c>
      <c r="R304" s="41">
        <v>-1.215488999999998</v>
      </c>
      <c r="S304" s="51">
        <f>(Table13[[#This Row],[Ukupno (u mil. kuna)3]]*1000000)/Table13[[#This Row],[Broj stanovnika 2021.*]]</f>
        <v>-103.9768177929853</v>
      </c>
    </row>
    <row r="305" spans="1:19" x14ac:dyDescent="0.25">
      <c r="A305" s="10" t="s">
        <v>12</v>
      </c>
      <c r="B305" s="11" t="s">
        <v>28</v>
      </c>
      <c r="C305" s="11" t="s">
        <v>315</v>
      </c>
      <c r="D305" s="12">
        <v>5</v>
      </c>
      <c r="E305" s="12">
        <v>5</v>
      </c>
      <c r="F305" s="8">
        <v>5</v>
      </c>
      <c r="G305" s="21">
        <v>3</v>
      </c>
      <c r="H305" s="21">
        <v>3</v>
      </c>
      <c r="I305" s="8">
        <v>3</v>
      </c>
      <c r="J305" s="12">
        <v>3</v>
      </c>
      <c r="K305" s="12">
        <v>0</v>
      </c>
      <c r="L305" s="12">
        <v>0</v>
      </c>
      <c r="M305" s="33">
        <v>3393</v>
      </c>
      <c r="N305" s="41">
        <v>13.142932999999999</v>
      </c>
      <c r="O305" s="33">
        <f>(Table13[[#This Row],[Ukupno (u mil. kuna)]]*1000000)/M305</f>
        <v>3873.5434718538168</v>
      </c>
      <c r="P305" s="41">
        <v>13.747064</v>
      </c>
      <c r="Q305" s="33">
        <f>(Table13[[#This Row],[Ukupno (u mil. kuna)2]]*1000000)/Table13[[#This Row],[Broj stanovnika 2021.*]]</f>
        <v>4051.5956380783969</v>
      </c>
      <c r="R305" s="41">
        <v>-0.60413100000000064</v>
      </c>
      <c r="S305" s="51">
        <f>(Table13[[#This Row],[Ukupno (u mil. kuna)3]]*1000000)/Table13[[#This Row],[Broj stanovnika 2021.*]]</f>
        <v>-178.05216622458019</v>
      </c>
    </row>
    <row r="306" spans="1:19" x14ac:dyDescent="0.25">
      <c r="A306" s="10" t="s">
        <v>12</v>
      </c>
      <c r="B306" s="11" t="s">
        <v>42</v>
      </c>
      <c r="C306" s="11" t="s">
        <v>316</v>
      </c>
      <c r="D306" s="12">
        <v>5</v>
      </c>
      <c r="E306" s="12">
        <v>5</v>
      </c>
      <c r="F306" s="8">
        <v>5</v>
      </c>
      <c r="G306" s="21">
        <v>5</v>
      </c>
      <c r="H306" s="21">
        <v>5</v>
      </c>
      <c r="I306" s="8">
        <v>2</v>
      </c>
      <c r="J306" s="12">
        <v>3</v>
      </c>
      <c r="K306" s="12">
        <v>0</v>
      </c>
      <c r="L306" s="12">
        <v>2</v>
      </c>
      <c r="M306" s="33">
        <v>2756</v>
      </c>
      <c r="N306" s="41">
        <v>10.461786999999999</v>
      </c>
      <c r="O306" s="33">
        <f>(Table13[[#This Row],[Ukupno (u mil. kuna)]]*1000000)/M306</f>
        <v>3796.0039912917273</v>
      </c>
      <c r="P306" s="41">
        <v>12.454648000000001</v>
      </c>
      <c r="Q306" s="33">
        <f>(Table13[[#This Row],[Ukupno (u mil. kuna)2]]*1000000)/Table13[[#This Row],[Broj stanovnika 2021.*]]</f>
        <v>4519.1030478955008</v>
      </c>
      <c r="R306" s="41">
        <v>-1.9928610000000013</v>
      </c>
      <c r="S306" s="51">
        <f>(Table13[[#This Row],[Ukupno (u mil. kuna)3]]*1000000)/Table13[[#This Row],[Broj stanovnika 2021.*]]</f>
        <v>-723.0990566037741</v>
      </c>
    </row>
    <row r="307" spans="1:19" x14ac:dyDescent="0.25">
      <c r="A307" s="10" t="s">
        <v>18</v>
      </c>
      <c r="B307" s="11" t="s">
        <v>69</v>
      </c>
      <c r="C307" s="11" t="s">
        <v>317</v>
      </c>
      <c r="D307" s="12">
        <v>5</v>
      </c>
      <c r="E307" s="12">
        <v>5</v>
      </c>
      <c r="F307" s="8">
        <v>5</v>
      </c>
      <c r="G307" s="21">
        <v>5</v>
      </c>
      <c r="H307" s="21">
        <v>5</v>
      </c>
      <c r="I307" s="8">
        <v>5</v>
      </c>
      <c r="J307" s="12">
        <v>3</v>
      </c>
      <c r="K307" s="12">
        <v>2</v>
      </c>
      <c r="L307" s="12">
        <v>3</v>
      </c>
      <c r="M307" s="33">
        <v>3680</v>
      </c>
      <c r="N307" s="41">
        <v>50.796343</v>
      </c>
      <c r="O307" s="33">
        <f>(Table13[[#This Row],[Ukupno (u mil. kuna)]]*1000000)/M307</f>
        <v>13803.354076086956</v>
      </c>
      <c r="P307" s="41">
        <v>53.934939</v>
      </c>
      <c r="Q307" s="33">
        <f>(Table13[[#This Row],[Ukupno (u mil. kuna)2]]*1000000)/Table13[[#This Row],[Broj stanovnika 2021.*]]</f>
        <v>14656.233423913043</v>
      </c>
      <c r="R307" s="41">
        <v>-3.1385959999999997</v>
      </c>
      <c r="S307" s="51">
        <f>(Table13[[#This Row],[Ukupno (u mil. kuna)3]]*1000000)/Table13[[#This Row],[Broj stanovnika 2021.*]]</f>
        <v>-852.87934782608681</v>
      </c>
    </row>
    <row r="308" spans="1:19" x14ac:dyDescent="0.25">
      <c r="A308" s="10" t="s">
        <v>12</v>
      </c>
      <c r="B308" s="11" t="s">
        <v>30</v>
      </c>
      <c r="C308" s="11" t="s">
        <v>318</v>
      </c>
      <c r="D308" s="12">
        <v>1</v>
      </c>
      <c r="E308" s="12">
        <v>5</v>
      </c>
      <c r="F308" s="8">
        <v>5</v>
      </c>
      <c r="G308" s="8">
        <v>4</v>
      </c>
      <c r="H308" s="8">
        <v>3</v>
      </c>
      <c r="I308" s="8">
        <v>1</v>
      </c>
      <c r="J308" s="12">
        <v>1</v>
      </c>
      <c r="K308" s="12">
        <v>0</v>
      </c>
      <c r="L308" s="12">
        <v>0</v>
      </c>
      <c r="M308" s="59">
        <v>824</v>
      </c>
      <c r="N308" s="55">
        <v>3.565089</v>
      </c>
      <c r="O308" s="54">
        <f>(Table13[[#This Row],[Ukupno (u mil. kuna)]]*1000000)/M308</f>
        <v>4326.5643203883492</v>
      </c>
      <c r="P308" s="55">
        <v>3.0714419999999998</v>
      </c>
      <c r="Q308" s="54">
        <f>(Table13[[#This Row],[Ukupno (u mil. kuna)2]]*1000000)/Table13[[#This Row],[Broj stanovnika 2021.*]]</f>
        <v>3727.4781553398057</v>
      </c>
      <c r="R308" s="55">
        <v>0.49364700000000017</v>
      </c>
      <c r="S308" s="56">
        <f>(Table13[[#This Row],[Ukupno (u mil. kuna)3]]*1000000)/Table13[[#This Row],[Broj stanovnika 2021.*]]</f>
        <v>599.08616504854388</v>
      </c>
    </row>
    <row r="309" spans="1:19" x14ac:dyDescent="0.25">
      <c r="A309" s="10" t="s">
        <v>18</v>
      </c>
      <c r="B309" s="11" t="s">
        <v>34</v>
      </c>
      <c r="C309" s="11" t="s">
        <v>319</v>
      </c>
      <c r="D309" s="12">
        <v>4</v>
      </c>
      <c r="E309" s="12">
        <v>3</v>
      </c>
      <c r="F309" s="8">
        <v>3</v>
      </c>
      <c r="G309" s="8">
        <v>3</v>
      </c>
      <c r="H309" s="8">
        <v>2</v>
      </c>
      <c r="I309" s="8">
        <v>3</v>
      </c>
      <c r="J309" s="12">
        <v>3</v>
      </c>
      <c r="K309" s="12">
        <v>2</v>
      </c>
      <c r="L309" s="12">
        <v>2</v>
      </c>
      <c r="M309" s="54">
        <v>11795</v>
      </c>
      <c r="N309" s="55">
        <v>48.919930999999998</v>
      </c>
      <c r="O309" s="54">
        <f>(Table13[[#This Row],[Ukupno (u mil. kuna)]]*1000000)/M309</f>
        <v>4147.5142857142855</v>
      </c>
      <c r="P309" s="55">
        <v>41.823745000000002</v>
      </c>
      <c r="Q309" s="54">
        <f>(Table13[[#This Row],[Ukupno (u mil. kuna)2]]*1000000)/Table13[[#This Row],[Broj stanovnika 2021.*]]</f>
        <v>3545.8876642645187</v>
      </c>
      <c r="R309" s="55">
        <v>7.0961859999999959</v>
      </c>
      <c r="S309" s="56">
        <f>(Table13[[#This Row],[Ukupno (u mil. kuna)3]]*1000000)/Table13[[#This Row],[Broj stanovnika 2021.*]]</f>
        <v>601.6266214497665</v>
      </c>
    </row>
    <row r="310" spans="1:19" x14ac:dyDescent="0.25">
      <c r="A310" s="10" t="s">
        <v>18</v>
      </c>
      <c r="B310" s="11" t="s">
        <v>19</v>
      </c>
      <c r="C310" s="11" t="s">
        <v>320</v>
      </c>
      <c r="D310" s="12">
        <v>4</v>
      </c>
      <c r="E310" s="12">
        <v>5</v>
      </c>
      <c r="F310" s="8">
        <v>4</v>
      </c>
      <c r="G310" s="8">
        <v>4</v>
      </c>
      <c r="H310" s="8">
        <v>3</v>
      </c>
      <c r="I310" s="8">
        <v>4</v>
      </c>
      <c r="J310" s="12">
        <v>2</v>
      </c>
      <c r="K310" s="12">
        <v>3</v>
      </c>
      <c r="L310" s="12">
        <v>3</v>
      </c>
      <c r="M310" s="54">
        <v>4328</v>
      </c>
      <c r="N310" s="55">
        <v>46.638551999999997</v>
      </c>
      <c r="O310" s="54">
        <f>(Table13[[#This Row],[Ukupno (u mil. kuna)]]*1000000)/M310</f>
        <v>10776.005545286507</v>
      </c>
      <c r="P310" s="55">
        <v>41.500881</v>
      </c>
      <c r="Q310" s="54">
        <f>(Table13[[#This Row],[Ukupno (u mil. kuna)2]]*1000000)/Table13[[#This Row],[Broj stanovnika 2021.*]]</f>
        <v>9588.9281423290195</v>
      </c>
      <c r="R310" s="55">
        <v>5.1376709999999974</v>
      </c>
      <c r="S310" s="56">
        <f>(Table13[[#This Row],[Ukupno (u mil. kuna)3]]*1000000)/Table13[[#This Row],[Broj stanovnika 2021.*]]</f>
        <v>1187.0774029574854</v>
      </c>
    </row>
    <row r="311" spans="1:19" x14ac:dyDescent="0.25">
      <c r="A311" s="10" t="s">
        <v>12</v>
      </c>
      <c r="B311" s="11" t="s">
        <v>40</v>
      </c>
      <c r="C311" s="11" t="s">
        <v>321</v>
      </c>
      <c r="D311" s="12">
        <v>5</v>
      </c>
      <c r="E311" s="12">
        <v>4</v>
      </c>
      <c r="F311" s="8">
        <v>4</v>
      </c>
      <c r="G311" s="8">
        <v>1</v>
      </c>
      <c r="H311" s="8">
        <v>2</v>
      </c>
      <c r="I311" s="8">
        <v>3</v>
      </c>
      <c r="J311" s="12">
        <v>3</v>
      </c>
      <c r="K311" s="12">
        <v>2</v>
      </c>
      <c r="L311" s="12">
        <v>1</v>
      </c>
      <c r="M311" s="54">
        <v>2160</v>
      </c>
      <c r="N311" s="57">
        <v>18.2484</v>
      </c>
      <c r="O311" s="58">
        <f>(Table13[[#This Row],[Ukupno (u mil. kuna)]]*1000000)/M311</f>
        <v>8448.3333333333339</v>
      </c>
      <c r="P311" s="57">
        <v>23.932431999999999</v>
      </c>
      <c r="Q311" s="58">
        <f>(Table13[[#This Row],[Ukupno (u mil. kuna)2]]*1000000)/Table13[[#This Row],[Broj stanovnika 2021.*]]</f>
        <v>11079.82962962963</v>
      </c>
      <c r="R311" s="57">
        <v>-5.6840320000000002</v>
      </c>
      <c r="S311" s="56">
        <f>(Table13[[#This Row],[Ukupno (u mil. kuna)3]]*1000000)/Table13[[#This Row],[Broj stanovnika 2021.*]]</f>
        <v>-2631.4962962962964</v>
      </c>
    </row>
    <row r="312" spans="1:19" x14ac:dyDescent="0.25">
      <c r="A312" s="10" t="s">
        <v>18</v>
      </c>
      <c r="B312" s="11" t="s">
        <v>21</v>
      </c>
      <c r="C312" s="47" t="s">
        <v>592</v>
      </c>
      <c r="D312" s="12">
        <v>4</v>
      </c>
      <c r="E312" s="12">
        <v>5</v>
      </c>
      <c r="F312" s="8">
        <v>5</v>
      </c>
      <c r="G312" s="8">
        <v>5</v>
      </c>
      <c r="H312" s="8">
        <v>4</v>
      </c>
      <c r="I312" s="8">
        <v>5</v>
      </c>
      <c r="J312" s="12">
        <v>4</v>
      </c>
      <c r="K312" s="12">
        <v>4</v>
      </c>
      <c r="L312" s="12">
        <v>4</v>
      </c>
      <c r="M312" s="54">
        <v>3889</v>
      </c>
      <c r="N312" s="55">
        <v>46.487437</v>
      </c>
      <c r="O312" s="54">
        <f>(Table13[[#This Row],[Ukupno (u mil. kuna)]]*1000000)/M312</f>
        <v>11953.570840833119</v>
      </c>
      <c r="P312" s="55">
        <v>51.006808999999997</v>
      </c>
      <c r="Q312" s="54">
        <f>(Table13[[#This Row],[Ukupno (u mil. kuna)2]]*1000000)/Table13[[#This Row],[Broj stanovnika 2021.*]]</f>
        <v>13115.661866803806</v>
      </c>
      <c r="R312" s="55">
        <v>-4.5193719999999971</v>
      </c>
      <c r="S312" s="56">
        <f>(Table13[[#This Row],[Ukupno (u mil. kuna)3]]*1000000)/Table13[[#This Row],[Broj stanovnika 2021.*]]</f>
        <v>-1162.0910259706859</v>
      </c>
    </row>
    <row r="313" spans="1:19" x14ac:dyDescent="0.25">
      <c r="A313" s="10" t="s">
        <v>12</v>
      </c>
      <c r="B313" s="11" t="s">
        <v>101</v>
      </c>
      <c r="C313" s="11" t="s">
        <v>322</v>
      </c>
      <c r="D313" s="12">
        <v>5</v>
      </c>
      <c r="E313" s="12">
        <v>5</v>
      </c>
      <c r="F313" s="8">
        <v>5</v>
      </c>
      <c r="G313" s="21">
        <v>5</v>
      </c>
      <c r="H313" s="21">
        <v>5</v>
      </c>
      <c r="I313" s="8">
        <v>4</v>
      </c>
      <c r="J313" s="12">
        <v>2</v>
      </c>
      <c r="K313" s="12">
        <v>2</v>
      </c>
      <c r="L313" s="12">
        <v>2</v>
      </c>
      <c r="M313" s="54">
        <v>2300</v>
      </c>
      <c r="N313" s="57">
        <v>12.456047999999999</v>
      </c>
      <c r="O313" s="58">
        <f>(Table13[[#This Row],[Ukupno (u mil. kuna)]]*1000000)/M313</f>
        <v>5415.6730434782612</v>
      </c>
      <c r="P313" s="57">
        <v>12.801826</v>
      </c>
      <c r="Q313" s="58">
        <f>(Table13[[#This Row],[Ukupno (u mil. kuna)2]]*1000000)/Table13[[#This Row],[Broj stanovnika 2021.*]]</f>
        <v>5566.0113043478259</v>
      </c>
      <c r="R313" s="57">
        <v>-0.34577799999999997</v>
      </c>
      <c r="S313" s="56">
        <f>(Table13[[#This Row],[Ukupno (u mil. kuna)3]]*1000000)/Table13[[#This Row],[Broj stanovnika 2021.*]]</f>
        <v>-150.3382608695652</v>
      </c>
    </row>
    <row r="314" spans="1:19" x14ac:dyDescent="0.25">
      <c r="A314" s="10" t="s">
        <v>12</v>
      </c>
      <c r="B314" s="11" t="s">
        <v>101</v>
      </c>
      <c r="C314" s="11" t="s">
        <v>323</v>
      </c>
      <c r="D314" s="12">
        <v>5</v>
      </c>
      <c r="E314" s="12">
        <v>4</v>
      </c>
      <c r="F314" s="8">
        <v>5</v>
      </c>
      <c r="G314" s="8">
        <v>5</v>
      </c>
      <c r="H314" s="8">
        <v>4</v>
      </c>
      <c r="I314" s="8">
        <v>3</v>
      </c>
      <c r="J314" s="12">
        <v>3</v>
      </c>
      <c r="K314" s="12">
        <v>3</v>
      </c>
      <c r="L314" s="12">
        <v>0</v>
      </c>
      <c r="M314" s="54">
        <v>1026</v>
      </c>
      <c r="N314" s="55">
        <v>5.6804410000000001</v>
      </c>
      <c r="O314" s="54">
        <f>(Table13[[#This Row],[Ukupno (u mil. kuna)]]*1000000)/M314</f>
        <v>5536.4922027290449</v>
      </c>
      <c r="P314" s="55">
        <v>4.930097</v>
      </c>
      <c r="Q314" s="54">
        <f>(Table13[[#This Row],[Ukupno (u mil. kuna)2]]*1000000)/Table13[[#This Row],[Broj stanovnika 2021.*]]</f>
        <v>4805.1627680311894</v>
      </c>
      <c r="R314" s="55">
        <v>0.75034400000000012</v>
      </c>
      <c r="S314" s="56">
        <f>(Table13[[#This Row],[Ukupno (u mil. kuna)3]]*1000000)/Table13[[#This Row],[Broj stanovnika 2021.*]]</f>
        <v>731.32943469785585</v>
      </c>
    </row>
    <row r="315" spans="1:19" x14ac:dyDescent="0.25">
      <c r="A315" s="10" t="s">
        <v>18</v>
      </c>
      <c r="B315" s="11" t="s">
        <v>115</v>
      </c>
      <c r="C315" s="11" t="s">
        <v>324</v>
      </c>
      <c r="D315" s="12">
        <v>5</v>
      </c>
      <c r="E315" s="12">
        <v>5</v>
      </c>
      <c r="F315" s="8">
        <v>5</v>
      </c>
      <c r="G315" s="21">
        <v>5</v>
      </c>
      <c r="H315" s="21">
        <v>5</v>
      </c>
      <c r="I315" s="8">
        <v>5</v>
      </c>
      <c r="J315" s="12">
        <v>5</v>
      </c>
      <c r="K315" s="12">
        <v>3</v>
      </c>
      <c r="L315" s="12">
        <v>4</v>
      </c>
      <c r="M315" s="33">
        <v>11137</v>
      </c>
      <c r="N315" s="41">
        <v>62.250034999999997</v>
      </c>
      <c r="O315" s="33">
        <f>(Table13[[#This Row],[Ukupno (u mil. kuna)]]*1000000)/M315</f>
        <v>5589.4796623866396</v>
      </c>
      <c r="P315" s="41">
        <v>82.206102999999999</v>
      </c>
      <c r="Q315" s="33">
        <f>(Table13[[#This Row],[Ukupno (u mil. kuna)2]]*1000000)/Table13[[#This Row],[Broj stanovnika 2021.*]]</f>
        <v>7381.3507228158387</v>
      </c>
      <c r="R315" s="41">
        <v>-19.956068000000002</v>
      </c>
      <c r="S315" s="51">
        <f>(Table13[[#This Row],[Ukupno (u mil. kuna)3]]*1000000)/Table13[[#This Row],[Broj stanovnika 2021.*]]</f>
        <v>-1791.8710604292003</v>
      </c>
    </row>
    <row r="316" spans="1:19" x14ac:dyDescent="0.25">
      <c r="A316" s="10" t="s">
        <v>12</v>
      </c>
      <c r="B316" s="11" t="s">
        <v>13</v>
      </c>
      <c r="C316" s="11" t="s">
        <v>325</v>
      </c>
      <c r="D316" s="12">
        <v>5</v>
      </c>
      <c r="E316" s="12">
        <v>5</v>
      </c>
      <c r="F316" s="8">
        <v>4</v>
      </c>
      <c r="G316" s="21">
        <v>5</v>
      </c>
      <c r="H316" s="21">
        <v>4</v>
      </c>
      <c r="I316" s="8">
        <v>2</v>
      </c>
      <c r="J316" s="12">
        <v>1</v>
      </c>
      <c r="K316" s="12">
        <v>3</v>
      </c>
      <c r="L316" s="12">
        <v>3</v>
      </c>
      <c r="M316" s="33">
        <v>4861</v>
      </c>
      <c r="N316" s="41">
        <v>17.606981999999999</v>
      </c>
      <c r="O316" s="33">
        <f>(Table13[[#This Row],[Ukupno (u mil. kuna)]]*1000000)/M316</f>
        <v>3622.0905163546595</v>
      </c>
      <c r="P316" s="41">
        <v>18.112656000000001</v>
      </c>
      <c r="Q316" s="33">
        <f>(Table13[[#This Row],[Ukupno (u mil. kuna)2]]*1000000)/Table13[[#This Row],[Broj stanovnika 2021.*]]</f>
        <v>3726.1172598230819</v>
      </c>
      <c r="R316" s="41">
        <v>-0.50567400000000262</v>
      </c>
      <c r="S316" s="51">
        <f>(Table13[[#This Row],[Ukupno (u mil. kuna)3]]*1000000)/Table13[[#This Row],[Broj stanovnika 2021.*]]</f>
        <v>-104.02674346842268</v>
      </c>
    </row>
    <row r="317" spans="1:19" x14ac:dyDescent="0.25">
      <c r="A317" s="10" t="s">
        <v>18</v>
      </c>
      <c r="B317" s="11" t="s">
        <v>40</v>
      </c>
      <c r="C317" s="11" t="s">
        <v>326</v>
      </c>
      <c r="D317" s="12">
        <v>5</v>
      </c>
      <c r="E317" s="12">
        <v>4</v>
      </c>
      <c r="F317" s="8">
        <v>4</v>
      </c>
      <c r="G317" s="21">
        <v>3</v>
      </c>
      <c r="H317" s="21">
        <v>3</v>
      </c>
      <c r="I317" s="8">
        <v>2</v>
      </c>
      <c r="J317" s="12">
        <v>4</v>
      </c>
      <c r="K317" s="12">
        <v>1</v>
      </c>
      <c r="L317" s="12">
        <v>1</v>
      </c>
      <c r="M317" s="33">
        <v>3453</v>
      </c>
      <c r="N317" s="41">
        <v>35.499156999999997</v>
      </c>
      <c r="O317" s="33">
        <f>(Table13[[#This Row],[Ukupno (u mil. kuna)]]*1000000)/M317</f>
        <v>10280.671010715319</v>
      </c>
      <c r="P317" s="41">
        <v>32.910384999999998</v>
      </c>
      <c r="Q317" s="33">
        <f>(Table13[[#This Row],[Ukupno (u mil. kuna)2]]*1000000)/Table13[[#This Row],[Broj stanovnika 2021.*]]</f>
        <v>9530.9542426875178</v>
      </c>
      <c r="R317" s="41">
        <v>2.5887719999999987</v>
      </c>
      <c r="S317" s="51">
        <f>(Table13[[#This Row],[Ukupno (u mil. kuna)3]]*1000000)/Table13[[#This Row],[Broj stanovnika 2021.*]]</f>
        <v>749.71676802780155</v>
      </c>
    </row>
    <row r="318" spans="1:19" x14ac:dyDescent="0.25">
      <c r="A318" s="10" t="s">
        <v>18</v>
      </c>
      <c r="B318" s="11" t="s">
        <v>23</v>
      </c>
      <c r="C318" s="11" t="s">
        <v>327</v>
      </c>
      <c r="D318" s="12">
        <v>5</v>
      </c>
      <c r="E318" s="12">
        <v>5</v>
      </c>
      <c r="F318" s="8">
        <v>5</v>
      </c>
      <c r="G318" s="21">
        <v>4</v>
      </c>
      <c r="H318" s="21">
        <v>3</v>
      </c>
      <c r="I318" s="8">
        <v>5</v>
      </c>
      <c r="J318" s="12">
        <v>4</v>
      </c>
      <c r="K318" s="12">
        <v>4</v>
      </c>
      <c r="L318" s="12">
        <v>4</v>
      </c>
      <c r="M318" s="33">
        <v>12246</v>
      </c>
      <c r="N318" s="41">
        <v>55.525655999999998</v>
      </c>
      <c r="O318" s="33">
        <f>(Table13[[#This Row],[Ukupno (u mil. kuna)]]*1000000)/M318</f>
        <v>4534.1871631553158</v>
      </c>
      <c r="P318" s="41">
        <v>65.942581000000004</v>
      </c>
      <c r="Q318" s="33">
        <f>(Table13[[#This Row],[Ukupno (u mil. kuna)2]]*1000000)/Table13[[#This Row],[Broj stanovnika 2021.*]]</f>
        <v>5384.8261473134089</v>
      </c>
      <c r="R318" s="41">
        <v>-10.416925000000006</v>
      </c>
      <c r="S318" s="51">
        <f>(Table13[[#This Row],[Ukupno (u mil. kuna)3]]*1000000)/Table13[[#This Row],[Broj stanovnika 2021.*]]</f>
        <v>-850.63898415809285</v>
      </c>
    </row>
    <row r="319" spans="1:19" x14ac:dyDescent="0.25">
      <c r="A319" s="10" t="s">
        <v>12</v>
      </c>
      <c r="B319" s="11" t="s">
        <v>26</v>
      </c>
      <c r="C319" s="11" t="s">
        <v>328</v>
      </c>
      <c r="D319" s="12">
        <v>4</v>
      </c>
      <c r="E319" s="12">
        <v>5</v>
      </c>
      <c r="F319" s="8">
        <v>5</v>
      </c>
      <c r="G319" s="8">
        <v>4</v>
      </c>
      <c r="H319" s="8">
        <v>4</v>
      </c>
      <c r="I319" s="8">
        <v>4</v>
      </c>
      <c r="J319" s="12">
        <v>4</v>
      </c>
      <c r="K319" s="12">
        <v>4</v>
      </c>
      <c r="L319" s="12">
        <v>2</v>
      </c>
      <c r="M319" s="54">
        <v>2995</v>
      </c>
      <c r="N319" s="55">
        <v>26.379722999999998</v>
      </c>
      <c r="O319" s="54">
        <f>(Table13[[#This Row],[Ukupno (u mil. kuna)]]*1000000)/M319</f>
        <v>8807.9208681135224</v>
      </c>
      <c r="P319" s="55">
        <v>20.309391000000002</v>
      </c>
      <c r="Q319" s="54">
        <f>(Table13[[#This Row],[Ukupno (u mil. kuna)2]]*1000000)/Table13[[#This Row],[Broj stanovnika 2021.*]]</f>
        <v>6781.0988313856424</v>
      </c>
      <c r="R319" s="55">
        <v>6.070331999999997</v>
      </c>
      <c r="S319" s="56">
        <f>(Table13[[#This Row],[Ukupno (u mil. kuna)3]]*1000000)/Table13[[#This Row],[Broj stanovnika 2021.*]]</f>
        <v>2026.8220367278789</v>
      </c>
    </row>
    <row r="320" spans="1:19" x14ac:dyDescent="0.25">
      <c r="A320" s="10" t="s">
        <v>12</v>
      </c>
      <c r="B320" s="11" t="s">
        <v>28</v>
      </c>
      <c r="C320" s="11" t="s">
        <v>329</v>
      </c>
      <c r="D320" s="12">
        <v>5</v>
      </c>
      <c r="E320" s="12">
        <v>4</v>
      </c>
      <c r="F320" s="8">
        <v>5</v>
      </c>
      <c r="G320" s="21">
        <v>3</v>
      </c>
      <c r="H320" s="21">
        <v>2</v>
      </c>
      <c r="I320" s="8">
        <v>1</v>
      </c>
      <c r="J320" s="12">
        <v>2</v>
      </c>
      <c r="K320" s="12">
        <v>1</v>
      </c>
      <c r="L320" s="12">
        <v>1</v>
      </c>
      <c r="M320" s="33">
        <v>2323</v>
      </c>
      <c r="N320" s="41">
        <v>11.400252</v>
      </c>
      <c r="O320" s="33">
        <f>(Table13[[#This Row],[Ukupno (u mil. kuna)]]*1000000)/M320</f>
        <v>4907.5557468790357</v>
      </c>
      <c r="P320" s="41">
        <v>12.091903</v>
      </c>
      <c r="Q320" s="33">
        <f>(Table13[[#This Row],[Ukupno (u mil. kuna)2]]*1000000)/Table13[[#This Row],[Broj stanovnika 2021.*]]</f>
        <v>5205.2961687473098</v>
      </c>
      <c r="R320" s="41">
        <v>-0.69165100000000024</v>
      </c>
      <c r="S320" s="51">
        <f>(Table13[[#This Row],[Ukupno (u mil. kuna)3]]*1000000)/Table13[[#This Row],[Broj stanovnika 2021.*]]</f>
        <v>-297.74042186827387</v>
      </c>
    </row>
    <row r="321" spans="1:19" x14ac:dyDescent="0.25">
      <c r="A321" s="10" t="s">
        <v>18</v>
      </c>
      <c r="B321" s="11" t="s">
        <v>26</v>
      </c>
      <c r="C321" s="11" t="s">
        <v>330</v>
      </c>
      <c r="D321" s="12">
        <v>4</v>
      </c>
      <c r="E321" s="12">
        <v>3</v>
      </c>
      <c r="F321" s="8">
        <v>3</v>
      </c>
      <c r="G321" s="8">
        <v>4</v>
      </c>
      <c r="H321" s="8">
        <v>4</v>
      </c>
      <c r="I321" s="8">
        <v>3</v>
      </c>
      <c r="J321" s="12">
        <v>3</v>
      </c>
      <c r="K321" s="12">
        <v>3</v>
      </c>
      <c r="L321" s="12">
        <v>4</v>
      </c>
      <c r="M321" s="54">
        <v>14139</v>
      </c>
      <c r="N321" s="55">
        <v>76.624105</v>
      </c>
      <c r="O321" s="54">
        <f>(Table13[[#This Row],[Ukupno (u mil. kuna)]]*1000000)/M321</f>
        <v>5419.3440130136505</v>
      </c>
      <c r="P321" s="55">
        <v>80.667619999999999</v>
      </c>
      <c r="Q321" s="54">
        <f>(Table13[[#This Row],[Ukupno (u mil. kuna)2]]*1000000)/Table13[[#This Row],[Broj stanovnika 2021.*]]</f>
        <v>5705.327109413678</v>
      </c>
      <c r="R321" s="55">
        <v>-4.0435149999999993</v>
      </c>
      <c r="S321" s="56">
        <f>(Table13[[#This Row],[Ukupno (u mil. kuna)3]]*1000000)/Table13[[#This Row],[Broj stanovnika 2021.*]]</f>
        <v>-285.98309640002827</v>
      </c>
    </row>
    <row r="322" spans="1:19" x14ac:dyDescent="0.25">
      <c r="A322" s="10" t="s">
        <v>12</v>
      </c>
      <c r="B322" s="11" t="s">
        <v>19</v>
      </c>
      <c r="C322" s="11" t="s">
        <v>331</v>
      </c>
      <c r="D322" s="12">
        <v>5</v>
      </c>
      <c r="E322" s="12">
        <v>5</v>
      </c>
      <c r="F322" s="8">
        <v>5</v>
      </c>
      <c r="G322" s="21">
        <v>5</v>
      </c>
      <c r="H322" s="21">
        <v>5</v>
      </c>
      <c r="I322" s="8">
        <v>5</v>
      </c>
      <c r="J322" s="12">
        <v>5</v>
      </c>
      <c r="K322" s="12">
        <v>3</v>
      </c>
      <c r="L322" s="12">
        <v>1</v>
      </c>
      <c r="M322" s="33">
        <v>2992</v>
      </c>
      <c r="N322" s="41">
        <v>35.092142000000003</v>
      </c>
      <c r="O322" s="33">
        <f>(Table13[[#This Row],[Ukupno (u mil. kuna)]]*1000000)/M322</f>
        <v>11728.657085561497</v>
      </c>
      <c r="P322" s="41">
        <v>35.404780000000002</v>
      </c>
      <c r="Q322" s="33">
        <f>(Table13[[#This Row],[Ukupno (u mil. kuna)2]]*1000000)/Table13[[#This Row],[Broj stanovnika 2021.*]]</f>
        <v>11833.148395721924</v>
      </c>
      <c r="R322" s="41">
        <v>-0.31263799999999975</v>
      </c>
      <c r="S322" s="51">
        <f>(Table13[[#This Row],[Ukupno (u mil. kuna)3]]*1000000)/Table13[[#This Row],[Broj stanovnika 2021.*]]</f>
        <v>-104.49131016042773</v>
      </c>
    </row>
    <row r="323" spans="1:19" x14ac:dyDescent="0.25">
      <c r="A323" s="10" t="s">
        <v>18</v>
      </c>
      <c r="B323" s="11" t="s">
        <v>19</v>
      </c>
      <c r="C323" s="11" t="s">
        <v>332</v>
      </c>
      <c r="D323" s="12">
        <v>5</v>
      </c>
      <c r="E323" s="12">
        <v>5</v>
      </c>
      <c r="F323" s="8">
        <v>5</v>
      </c>
      <c r="G323" s="21">
        <v>5</v>
      </c>
      <c r="H323" s="52">
        <v>4</v>
      </c>
      <c r="I323" s="12">
        <v>5</v>
      </c>
      <c r="J323" s="12">
        <v>5</v>
      </c>
      <c r="K323" s="12">
        <v>5</v>
      </c>
      <c r="L323" s="12">
        <v>5</v>
      </c>
      <c r="M323" s="33">
        <v>10619</v>
      </c>
      <c r="N323" s="41">
        <v>140.360164</v>
      </c>
      <c r="O323" s="33">
        <f>(Table13[[#This Row],[Ukupno (u mil. kuna)]]*1000000)/M323</f>
        <v>13217.832564271588</v>
      </c>
      <c r="P323" s="41">
        <v>125.858799</v>
      </c>
      <c r="Q323" s="33">
        <f>(Table13[[#This Row],[Ukupno (u mil. kuna)2]]*1000000)/Table13[[#This Row],[Broj stanovnika 2021.*]]</f>
        <v>11852.227045861193</v>
      </c>
      <c r="R323" s="41">
        <v>14.501364999999993</v>
      </c>
      <c r="S323" s="51">
        <f>(Table13[[#This Row],[Ukupno (u mil. kuna)3]]*1000000)/Table13[[#This Row],[Broj stanovnika 2021.*]]</f>
        <v>1365.6055184103957</v>
      </c>
    </row>
    <row r="324" spans="1:19" x14ac:dyDescent="0.25">
      <c r="A324" s="10" t="s">
        <v>12</v>
      </c>
      <c r="B324" s="11" t="s">
        <v>28</v>
      </c>
      <c r="C324" s="11" t="s">
        <v>333</v>
      </c>
      <c r="D324" s="12">
        <v>4</v>
      </c>
      <c r="E324" s="12">
        <v>3</v>
      </c>
      <c r="F324" s="8">
        <v>4</v>
      </c>
      <c r="G324" s="8">
        <v>5</v>
      </c>
      <c r="H324" s="8">
        <v>4</v>
      </c>
      <c r="I324" s="8">
        <v>4</v>
      </c>
      <c r="J324" s="12">
        <v>4</v>
      </c>
      <c r="K324" s="12">
        <v>2</v>
      </c>
      <c r="L324" s="12">
        <v>1</v>
      </c>
      <c r="M324" s="54">
        <v>1968</v>
      </c>
      <c r="N324" s="55">
        <v>7.7281589999999998</v>
      </c>
      <c r="O324" s="54">
        <f>(Table13[[#This Row],[Ukupno (u mil. kuna)]]*1000000)/M324</f>
        <v>3926.9100609756097</v>
      </c>
      <c r="P324" s="55">
        <v>7.8468080000000002</v>
      </c>
      <c r="Q324" s="54">
        <f>(Table13[[#This Row],[Ukupno (u mil. kuna)2]]*1000000)/Table13[[#This Row],[Broj stanovnika 2021.*]]</f>
        <v>3987.1991869918697</v>
      </c>
      <c r="R324" s="55">
        <v>-0.11864900000000045</v>
      </c>
      <c r="S324" s="56">
        <f>(Table13[[#This Row],[Ukupno (u mil. kuna)3]]*1000000)/Table13[[#This Row],[Broj stanovnika 2021.*]]</f>
        <v>-60.28912601626039</v>
      </c>
    </row>
    <row r="325" spans="1:19" x14ac:dyDescent="0.25">
      <c r="A325" s="10" t="s">
        <v>12</v>
      </c>
      <c r="B325" s="11" t="s">
        <v>21</v>
      </c>
      <c r="C325" s="47" t="s">
        <v>593</v>
      </c>
      <c r="D325" s="12">
        <v>5</v>
      </c>
      <c r="E325" s="12">
        <v>5</v>
      </c>
      <c r="F325" s="8">
        <v>5</v>
      </c>
      <c r="G325" s="21">
        <v>3</v>
      </c>
      <c r="H325" s="21">
        <v>4</v>
      </c>
      <c r="I325" s="8">
        <v>2</v>
      </c>
      <c r="J325" s="12">
        <v>4</v>
      </c>
      <c r="K325" s="12">
        <v>2</v>
      </c>
      <c r="L325" s="12">
        <v>1</v>
      </c>
      <c r="M325" s="29">
        <v>748</v>
      </c>
      <c r="N325" s="41">
        <v>4.9238619999999997</v>
      </c>
      <c r="O325" s="33">
        <f>(Table13[[#This Row],[Ukupno (u mil. kuna)]]*1000000)/M325</f>
        <v>6582.7032085561495</v>
      </c>
      <c r="P325" s="41">
        <v>4.3335879999999998</v>
      </c>
      <c r="Q325" s="33">
        <f>(Table13[[#This Row],[Ukupno (u mil. kuna)2]]*1000000)/Table13[[#This Row],[Broj stanovnika 2021.*]]</f>
        <v>5793.5668449197865</v>
      </c>
      <c r="R325" s="41">
        <v>0.59027399999999997</v>
      </c>
      <c r="S325" s="51">
        <f>(Table13[[#This Row],[Ukupno (u mil. kuna)3]]*1000000)/Table13[[#This Row],[Broj stanovnika 2021.*]]</f>
        <v>789.13636363636363</v>
      </c>
    </row>
    <row r="326" spans="1:19" x14ac:dyDescent="0.25">
      <c r="A326" s="10" t="s">
        <v>18</v>
      </c>
      <c r="B326" s="11" t="s">
        <v>55</v>
      </c>
      <c r="C326" s="11" t="s">
        <v>334</v>
      </c>
      <c r="D326" s="12">
        <v>5</v>
      </c>
      <c r="E326" s="12">
        <v>4</v>
      </c>
      <c r="F326" s="8">
        <v>4</v>
      </c>
      <c r="G326" s="21">
        <v>3</v>
      </c>
      <c r="H326" s="21">
        <v>4</v>
      </c>
      <c r="I326" s="8">
        <v>4</v>
      </c>
      <c r="J326" s="12">
        <v>3</v>
      </c>
      <c r="K326" s="12">
        <v>3</v>
      </c>
      <c r="L326" s="12">
        <v>2</v>
      </c>
      <c r="M326" s="33">
        <v>2838</v>
      </c>
      <c r="N326" s="41">
        <v>14.148057</v>
      </c>
      <c r="O326" s="33">
        <f>(Table13[[#This Row],[Ukupno (u mil. kuna)]]*1000000)/M326</f>
        <v>4985.2209302325582</v>
      </c>
      <c r="P326" s="41">
        <v>19.180817000000001</v>
      </c>
      <c r="Q326" s="33">
        <f>(Table13[[#This Row],[Ukupno (u mil. kuna)2]]*1000000)/Table13[[#This Row],[Broj stanovnika 2021.*]]</f>
        <v>6758.5683579985907</v>
      </c>
      <c r="R326" s="41">
        <v>-5.0327600000000015</v>
      </c>
      <c r="S326" s="51">
        <f>(Table13[[#This Row],[Ukupno (u mil. kuna)3]]*1000000)/Table13[[#This Row],[Broj stanovnika 2021.*]]</f>
        <v>-1773.347427766033</v>
      </c>
    </row>
    <row r="327" spans="1:19" x14ac:dyDescent="0.25">
      <c r="A327" s="10" t="s">
        <v>18</v>
      </c>
      <c r="B327" s="11" t="s">
        <v>77</v>
      </c>
      <c r="C327" s="11" t="s">
        <v>335</v>
      </c>
      <c r="D327" s="12">
        <v>5</v>
      </c>
      <c r="E327" s="12">
        <v>5</v>
      </c>
      <c r="F327" s="8">
        <v>4</v>
      </c>
      <c r="G327" s="21">
        <v>3</v>
      </c>
      <c r="H327" s="21">
        <v>5</v>
      </c>
      <c r="I327" s="8">
        <v>5</v>
      </c>
      <c r="J327" s="12">
        <v>3</v>
      </c>
      <c r="K327" s="12">
        <v>4</v>
      </c>
      <c r="L327" s="12">
        <v>3</v>
      </c>
      <c r="M327" s="33">
        <v>4537</v>
      </c>
      <c r="N327" s="41">
        <v>31.411583</v>
      </c>
      <c r="O327" s="33">
        <f>(Table13[[#This Row],[Ukupno (u mil. kuna)]]*1000000)/M327</f>
        <v>6923.4258320476083</v>
      </c>
      <c r="P327" s="41">
        <v>18.889631999999999</v>
      </c>
      <c r="Q327" s="33">
        <f>(Table13[[#This Row],[Ukupno (u mil. kuna)2]]*1000000)/Table13[[#This Row],[Broj stanovnika 2021.*]]</f>
        <v>4163.463081331276</v>
      </c>
      <c r="R327" s="41">
        <v>12.521951000000001</v>
      </c>
      <c r="S327" s="51">
        <f>(Table13[[#This Row],[Ukupno (u mil. kuna)3]]*1000000)/Table13[[#This Row],[Broj stanovnika 2021.*]]</f>
        <v>2759.9627507163327</v>
      </c>
    </row>
    <row r="328" spans="1:19" x14ac:dyDescent="0.25">
      <c r="A328" s="10" t="s">
        <v>12</v>
      </c>
      <c r="B328" s="11" t="s">
        <v>55</v>
      </c>
      <c r="C328" s="11" t="s">
        <v>336</v>
      </c>
      <c r="D328" s="12">
        <v>3</v>
      </c>
      <c r="E328" s="12">
        <v>3</v>
      </c>
      <c r="F328" s="8">
        <v>4</v>
      </c>
      <c r="G328" s="8">
        <v>3</v>
      </c>
      <c r="H328" s="8">
        <v>4</v>
      </c>
      <c r="I328" s="8">
        <v>4</v>
      </c>
      <c r="J328" s="12">
        <v>1</v>
      </c>
      <c r="K328" s="12">
        <v>2</v>
      </c>
      <c r="L328" s="12">
        <v>0</v>
      </c>
      <c r="M328" s="54">
        <v>3705</v>
      </c>
      <c r="N328" s="55">
        <v>18.97165</v>
      </c>
      <c r="O328" s="54">
        <f>(Table13[[#This Row],[Ukupno (u mil. kuna)]]*1000000)/M328</f>
        <v>5120.5533063427802</v>
      </c>
      <c r="P328" s="55">
        <v>19.950341999999999</v>
      </c>
      <c r="Q328" s="54">
        <f>(Table13[[#This Row],[Ukupno (u mil. kuna)2]]*1000000)/Table13[[#This Row],[Broj stanovnika 2021.*]]</f>
        <v>5384.707692307692</v>
      </c>
      <c r="R328" s="55">
        <v>-0.97869199999999879</v>
      </c>
      <c r="S328" s="56">
        <f>(Table13[[#This Row],[Ukupno (u mil. kuna)3]]*1000000)/Table13[[#This Row],[Broj stanovnika 2021.*]]</f>
        <v>-264.15438596491197</v>
      </c>
    </row>
    <row r="329" spans="1:19" x14ac:dyDescent="0.25">
      <c r="A329" s="10" t="s">
        <v>12</v>
      </c>
      <c r="B329" s="11" t="s">
        <v>37</v>
      </c>
      <c r="C329" s="11" t="s">
        <v>337</v>
      </c>
      <c r="D329" s="12">
        <v>5</v>
      </c>
      <c r="E329" s="12">
        <v>5</v>
      </c>
      <c r="F329" s="8">
        <v>5</v>
      </c>
      <c r="G329" s="21">
        <v>5</v>
      </c>
      <c r="H329" s="21">
        <v>5</v>
      </c>
      <c r="I329" s="8">
        <v>4</v>
      </c>
      <c r="J329" s="12">
        <v>4</v>
      </c>
      <c r="K329" s="12">
        <v>5</v>
      </c>
      <c r="L329" s="12">
        <v>0</v>
      </c>
      <c r="M329" s="33">
        <v>2720</v>
      </c>
      <c r="N329" s="41">
        <v>6.726502</v>
      </c>
      <c r="O329" s="33">
        <f>(Table13[[#This Row],[Ukupno (u mil. kuna)]]*1000000)/M329</f>
        <v>2472.9786764705882</v>
      </c>
      <c r="P329" s="41">
        <v>6.9972830000000004</v>
      </c>
      <c r="Q329" s="33">
        <f>(Table13[[#This Row],[Ukupno (u mil. kuna)2]]*1000000)/Table13[[#This Row],[Broj stanovnika 2021.*]]</f>
        <v>2572.5305147058825</v>
      </c>
      <c r="R329" s="41">
        <v>-0.27078100000000038</v>
      </c>
      <c r="S329" s="51">
        <f>(Table13[[#This Row],[Ukupno (u mil. kuna)3]]*1000000)/Table13[[#This Row],[Broj stanovnika 2021.*]]</f>
        <v>-99.551838235294269</v>
      </c>
    </row>
    <row r="330" spans="1:19" x14ac:dyDescent="0.25">
      <c r="A330" s="10" t="s">
        <v>12</v>
      </c>
      <c r="B330" s="11" t="s">
        <v>28</v>
      </c>
      <c r="C330" s="11" t="s">
        <v>338</v>
      </c>
      <c r="D330" s="12">
        <v>5</v>
      </c>
      <c r="E330" s="12">
        <v>4</v>
      </c>
      <c r="F330" s="8">
        <v>5</v>
      </c>
      <c r="G330" s="21">
        <v>3</v>
      </c>
      <c r="H330" s="21">
        <v>3</v>
      </c>
      <c r="I330" s="8">
        <v>4</v>
      </c>
      <c r="J330" s="12">
        <v>1</v>
      </c>
      <c r="K330" s="12">
        <v>1</v>
      </c>
      <c r="L330" s="12">
        <v>1</v>
      </c>
      <c r="M330" s="33">
        <v>4770</v>
      </c>
      <c r="N330" s="41">
        <v>16.327627</v>
      </c>
      <c r="O330" s="33">
        <f>(Table13[[#This Row],[Ukupno (u mil. kuna)]]*1000000)/M330</f>
        <v>3422.9825995807128</v>
      </c>
      <c r="P330" s="41">
        <v>17.147525000000002</v>
      </c>
      <c r="Q330" s="33">
        <f>(Table13[[#This Row],[Ukupno (u mil. kuna)2]]*1000000)/Table13[[#This Row],[Broj stanovnika 2021.*]]</f>
        <v>3594.8689727463311</v>
      </c>
      <c r="R330" s="41">
        <v>-0.81989800000000201</v>
      </c>
      <c r="S330" s="51">
        <f>(Table13[[#This Row],[Ukupno (u mil. kuna)3]]*1000000)/Table13[[#This Row],[Broj stanovnika 2021.*]]</f>
        <v>-171.88637316561886</v>
      </c>
    </row>
    <row r="331" spans="1:19" x14ac:dyDescent="0.25">
      <c r="A331" s="10" t="s">
        <v>12</v>
      </c>
      <c r="B331" s="11" t="s">
        <v>32</v>
      </c>
      <c r="C331" s="11" t="s">
        <v>339</v>
      </c>
      <c r="D331" s="12">
        <v>5</v>
      </c>
      <c r="E331" s="12">
        <v>4</v>
      </c>
      <c r="F331" s="8">
        <v>5</v>
      </c>
      <c r="G331" s="21">
        <v>4</v>
      </c>
      <c r="H331" s="21">
        <v>4</v>
      </c>
      <c r="I331" s="8">
        <v>3</v>
      </c>
      <c r="J331" s="12">
        <v>1</v>
      </c>
      <c r="K331" s="12">
        <v>0</v>
      </c>
      <c r="L331" s="12">
        <v>1</v>
      </c>
      <c r="M331" s="33">
        <v>1765</v>
      </c>
      <c r="N331" s="41">
        <v>8.4674080000000007</v>
      </c>
      <c r="O331" s="33">
        <f>(Table13[[#This Row],[Ukupno (u mil. kuna)]]*1000000)/M331</f>
        <v>4797.3983002832865</v>
      </c>
      <c r="P331" s="41">
        <v>9.6147329999999993</v>
      </c>
      <c r="Q331" s="33">
        <f>(Table13[[#This Row],[Ukupno (u mil. kuna)2]]*1000000)/Table13[[#This Row],[Broj stanovnika 2021.*]]</f>
        <v>5447.4407932011327</v>
      </c>
      <c r="R331" s="41">
        <v>-1.1473249999999986</v>
      </c>
      <c r="S331" s="51">
        <f>(Table13[[#This Row],[Ukupno (u mil. kuna)3]]*1000000)/Table13[[#This Row],[Broj stanovnika 2021.*]]</f>
        <v>-650.04249291784629</v>
      </c>
    </row>
    <row r="332" spans="1:19" x14ac:dyDescent="0.25">
      <c r="A332" s="10" t="s">
        <v>18</v>
      </c>
      <c r="B332" s="11" t="s">
        <v>30</v>
      </c>
      <c r="C332" s="11" t="s">
        <v>340</v>
      </c>
      <c r="D332" s="12">
        <v>5</v>
      </c>
      <c r="E332" s="12">
        <v>5</v>
      </c>
      <c r="F332" s="8">
        <v>5</v>
      </c>
      <c r="G332" s="21">
        <v>5</v>
      </c>
      <c r="H332" s="21">
        <v>5</v>
      </c>
      <c r="I332" s="8">
        <v>5</v>
      </c>
      <c r="J332" s="12">
        <v>5</v>
      </c>
      <c r="K332" s="12">
        <v>1</v>
      </c>
      <c r="L332" s="12">
        <v>2</v>
      </c>
      <c r="M332" s="33">
        <v>5834</v>
      </c>
      <c r="N332" s="41">
        <v>17.537977000000001</v>
      </c>
      <c r="O332" s="33">
        <f>(Table13[[#This Row],[Ukupno (u mil. kuna)]]*1000000)/M332</f>
        <v>3006.1667809393211</v>
      </c>
      <c r="P332" s="41">
        <v>17.762695999999998</v>
      </c>
      <c r="Q332" s="33">
        <f>(Table13[[#This Row],[Ukupno (u mil. kuna)2]]*1000000)/Table13[[#This Row],[Broj stanovnika 2021.*]]</f>
        <v>3044.6856359273224</v>
      </c>
      <c r="R332" s="41">
        <v>-0.22471899999999678</v>
      </c>
      <c r="S332" s="51">
        <f>(Table13[[#This Row],[Ukupno (u mil. kuna)3]]*1000000)/Table13[[#This Row],[Broj stanovnika 2021.*]]</f>
        <v>-38.518854988000818</v>
      </c>
    </row>
    <row r="333" spans="1:19" x14ac:dyDescent="0.25">
      <c r="A333" s="10" t="s">
        <v>18</v>
      </c>
      <c r="B333" s="11" t="s">
        <v>15</v>
      </c>
      <c r="C333" s="11" t="s">
        <v>341</v>
      </c>
      <c r="D333" s="12">
        <v>5</v>
      </c>
      <c r="E333" s="12">
        <v>5</v>
      </c>
      <c r="F333" s="8">
        <v>5</v>
      </c>
      <c r="G333" s="21">
        <v>5</v>
      </c>
      <c r="H333" s="21">
        <v>5</v>
      </c>
      <c r="I333" s="8">
        <v>5</v>
      </c>
      <c r="J333" s="12">
        <v>5</v>
      </c>
      <c r="K333" s="12">
        <v>5</v>
      </c>
      <c r="L333" s="12">
        <v>5</v>
      </c>
      <c r="M333" s="33">
        <v>96313</v>
      </c>
      <c r="N333" s="41">
        <v>531.50898600000005</v>
      </c>
      <c r="O333" s="33">
        <f>(Table13[[#This Row],[Ukupno (u mil. kuna)]]*1000000)/M333</f>
        <v>5518.5591353192203</v>
      </c>
      <c r="P333" s="41">
        <v>523.26700500000004</v>
      </c>
      <c r="Q333" s="33">
        <f>(Table13[[#This Row],[Ukupno (u mil. kuna)2]]*1000000)/Table13[[#This Row],[Broj stanovnika 2021.*]]</f>
        <v>5432.9841765909077</v>
      </c>
      <c r="R333" s="41">
        <v>8.2419810000000098</v>
      </c>
      <c r="S333" s="51">
        <f>(Table13[[#This Row],[Ukupno (u mil. kuna)3]]*1000000)/Table13[[#This Row],[Broj stanovnika 2021.*]]</f>
        <v>85.574958728312993</v>
      </c>
    </row>
    <row r="334" spans="1:19" x14ac:dyDescent="0.25">
      <c r="A334" s="10" t="s">
        <v>54</v>
      </c>
      <c r="B334" s="11" t="s">
        <v>15</v>
      </c>
      <c r="C334" s="11" t="s">
        <v>15</v>
      </c>
      <c r="D334" s="12">
        <v>5</v>
      </c>
      <c r="E334" s="12">
        <v>5</v>
      </c>
      <c r="F334" s="8">
        <v>5</v>
      </c>
      <c r="G334" s="21">
        <v>5</v>
      </c>
      <c r="H334" s="21">
        <v>5</v>
      </c>
      <c r="I334" s="8">
        <v>5</v>
      </c>
      <c r="J334" s="12">
        <v>5</v>
      </c>
      <c r="K334" s="12">
        <v>4</v>
      </c>
      <c r="L334" s="12">
        <v>4</v>
      </c>
      <c r="M334" s="33">
        <v>258026</v>
      </c>
      <c r="N334" s="41">
        <v>398.23654800000003</v>
      </c>
      <c r="O334" s="33">
        <f>(Table13[[#This Row],[Ukupno (u mil. kuna)]]*1000000)/M334</f>
        <v>1543.3969754985931</v>
      </c>
      <c r="P334" s="41">
        <v>423.21596199999999</v>
      </c>
      <c r="Q334" s="33">
        <f>(Table13[[#This Row],[Ukupno (u mil. kuna)2]]*1000000)/Table13[[#This Row],[Broj stanovnika 2021.*]]</f>
        <v>1640.2066535930487</v>
      </c>
      <c r="R334" s="41">
        <v>-24.979413999999963</v>
      </c>
      <c r="S334" s="51">
        <f>(Table13[[#This Row],[Ukupno (u mil. kuna)3]]*1000000)/Table13[[#This Row],[Broj stanovnika 2021.*]]</f>
        <v>-96.80967809445545</v>
      </c>
    </row>
    <row r="335" spans="1:19" x14ac:dyDescent="0.25">
      <c r="A335" s="10" t="s">
        <v>18</v>
      </c>
      <c r="B335" s="11" t="s">
        <v>69</v>
      </c>
      <c r="C335" s="11" t="s">
        <v>342</v>
      </c>
      <c r="D335" s="12">
        <v>5</v>
      </c>
      <c r="E335" s="12">
        <v>4</v>
      </c>
      <c r="F335" s="8">
        <v>3</v>
      </c>
      <c r="G335" s="8">
        <v>4</v>
      </c>
      <c r="H335" s="8">
        <v>4</v>
      </c>
      <c r="I335" s="8">
        <v>3</v>
      </c>
      <c r="J335" s="12">
        <v>3</v>
      </c>
      <c r="K335" s="12">
        <v>2</v>
      </c>
      <c r="L335" s="12">
        <v>0</v>
      </c>
      <c r="M335" s="54">
        <v>8332</v>
      </c>
      <c r="N335" s="55">
        <v>36.023082000000002</v>
      </c>
      <c r="O335" s="54">
        <f>(Table13[[#This Row],[Ukupno (u mil. kuna)]]*1000000)/M335</f>
        <v>4323.4615938550169</v>
      </c>
      <c r="P335" s="55">
        <v>34.550533000000001</v>
      </c>
      <c r="Q335" s="54">
        <f>(Table13[[#This Row],[Ukupno (u mil. kuna)2]]*1000000)/Table13[[#This Row],[Broj stanovnika 2021.*]]</f>
        <v>4146.7274363898223</v>
      </c>
      <c r="R335" s="55">
        <v>1.4725490000000008</v>
      </c>
      <c r="S335" s="56">
        <f>(Table13[[#This Row],[Ukupno (u mil. kuna)3]]*1000000)/Table13[[#This Row],[Broj stanovnika 2021.*]]</f>
        <v>176.73415746519453</v>
      </c>
    </row>
    <row r="336" spans="1:19" x14ac:dyDescent="0.25">
      <c r="A336" s="10" t="s">
        <v>12</v>
      </c>
      <c r="B336" s="11" t="s">
        <v>26</v>
      </c>
      <c r="C336" s="11" t="s">
        <v>343</v>
      </c>
      <c r="D336" s="12">
        <v>2</v>
      </c>
      <c r="E336" s="12">
        <v>4</v>
      </c>
      <c r="F336" s="8">
        <v>2</v>
      </c>
      <c r="G336" s="8">
        <v>2</v>
      </c>
      <c r="H336" s="8">
        <v>1</v>
      </c>
      <c r="I336" s="8">
        <v>1</v>
      </c>
      <c r="J336" s="12">
        <v>3</v>
      </c>
      <c r="K336" s="12">
        <v>1</v>
      </c>
      <c r="L336" s="12">
        <v>0</v>
      </c>
      <c r="M336" s="54">
        <v>4998</v>
      </c>
      <c r="N336" s="55">
        <v>23.572979</v>
      </c>
      <c r="O336" s="54">
        <f>(Table13[[#This Row],[Ukupno (u mil. kuna)]]*1000000)/M336</f>
        <v>4716.482392957183</v>
      </c>
      <c r="P336" s="55">
        <v>26.522327000000001</v>
      </c>
      <c r="Q336" s="54">
        <f>(Table13[[#This Row],[Ukupno (u mil. kuna)2]]*1000000)/Table13[[#This Row],[Broj stanovnika 2021.*]]</f>
        <v>5306.5880352140857</v>
      </c>
      <c r="R336" s="55">
        <v>-2.9493480000000005</v>
      </c>
      <c r="S336" s="56">
        <f>(Table13[[#This Row],[Ukupno (u mil. kuna)3]]*1000000)/Table13[[#This Row],[Broj stanovnika 2021.*]]</f>
        <v>-590.10564225690291</v>
      </c>
    </row>
    <row r="337" spans="1:19" x14ac:dyDescent="0.25">
      <c r="A337" s="10" t="s">
        <v>18</v>
      </c>
      <c r="B337" s="11" t="s">
        <v>13</v>
      </c>
      <c r="C337" s="11" t="s">
        <v>344</v>
      </c>
      <c r="D337" s="12">
        <v>3</v>
      </c>
      <c r="E337" s="12">
        <v>5</v>
      </c>
      <c r="F337" s="8">
        <v>5</v>
      </c>
      <c r="G337" s="8">
        <v>5</v>
      </c>
      <c r="H337" s="8">
        <v>1</v>
      </c>
      <c r="I337" s="8">
        <v>2</v>
      </c>
      <c r="J337" s="12">
        <v>1</v>
      </c>
      <c r="K337" s="12">
        <v>1</v>
      </c>
      <c r="L337" s="12">
        <v>0</v>
      </c>
      <c r="M337" s="54">
        <v>4899</v>
      </c>
      <c r="N337" s="55">
        <v>40.085123000000003</v>
      </c>
      <c r="O337" s="54">
        <f>(Table13[[#This Row],[Ukupno (u mil. kuna)]]*1000000)/M337</f>
        <v>8182.3072055521534</v>
      </c>
      <c r="P337" s="55">
        <v>35.257773999999998</v>
      </c>
      <c r="Q337" s="54">
        <f>(Table13[[#This Row],[Ukupno (u mil. kuna)2]]*1000000)/Table13[[#This Row],[Broj stanovnika 2021.*]]</f>
        <v>7196.9328434374365</v>
      </c>
      <c r="R337" s="55">
        <v>4.8273490000000052</v>
      </c>
      <c r="S337" s="56">
        <f>(Table13[[#This Row],[Ukupno (u mil. kuna)3]]*1000000)/Table13[[#This Row],[Broj stanovnika 2021.*]]</f>
        <v>985.37436211471845</v>
      </c>
    </row>
    <row r="338" spans="1:19" x14ac:dyDescent="0.25">
      <c r="A338" s="10" t="s">
        <v>18</v>
      </c>
      <c r="B338" s="11" t="s">
        <v>23</v>
      </c>
      <c r="C338" s="11" t="s">
        <v>345</v>
      </c>
      <c r="D338" s="12">
        <v>5</v>
      </c>
      <c r="E338" s="12">
        <v>5</v>
      </c>
      <c r="F338" s="8">
        <v>5</v>
      </c>
      <c r="G338" s="21">
        <v>5</v>
      </c>
      <c r="H338" s="21">
        <v>5</v>
      </c>
      <c r="I338" s="8">
        <v>5</v>
      </c>
      <c r="J338" s="12">
        <v>5</v>
      </c>
      <c r="K338" s="12">
        <v>5</v>
      </c>
      <c r="L338" s="12">
        <v>3</v>
      </c>
      <c r="M338" s="33">
        <v>5837</v>
      </c>
      <c r="N338" s="41">
        <v>26.420831</v>
      </c>
      <c r="O338" s="33">
        <f>(Table13[[#This Row],[Ukupno (u mil. kuna)]]*1000000)/M338</f>
        <v>4526.4401233510362</v>
      </c>
      <c r="P338" s="41">
        <v>28.381048</v>
      </c>
      <c r="Q338" s="33">
        <f>(Table13[[#This Row],[Ukupno (u mil. kuna)2]]*1000000)/Table13[[#This Row],[Broj stanovnika 2021.*]]</f>
        <v>4862.2662326537602</v>
      </c>
      <c r="R338" s="41">
        <v>-1.9602170000000001</v>
      </c>
      <c r="S338" s="51">
        <f>(Table13[[#This Row],[Ukupno (u mil. kuna)3]]*1000000)/Table13[[#This Row],[Broj stanovnika 2021.*]]</f>
        <v>-335.82610930272398</v>
      </c>
    </row>
    <row r="339" spans="1:19" x14ac:dyDescent="0.25">
      <c r="A339" s="10" t="s">
        <v>18</v>
      </c>
      <c r="B339" s="11" t="s">
        <v>40</v>
      </c>
      <c r="C339" s="11" t="s">
        <v>346</v>
      </c>
      <c r="D339" s="12">
        <v>5</v>
      </c>
      <c r="E339" s="12">
        <v>4</v>
      </c>
      <c r="F339" s="8">
        <v>5</v>
      </c>
      <c r="G339" s="8">
        <v>5</v>
      </c>
      <c r="H339" s="8">
        <v>2</v>
      </c>
      <c r="I339" s="8">
        <v>4</v>
      </c>
      <c r="J339" s="12">
        <v>3</v>
      </c>
      <c r="K339" s="12">
        <v>1</v>
      </c>
      <c r="L339" s="12">
        <v>0</v>
      </c>
      <c r="M339" s="54">
        <v>3175</v>
      </c>
      <c r="N339" s="55">
        <v>29.562366000000001</v>
      </c>
      <c r="O339" s="54">
        <f>(Table13[[#This Row],[Ukupno (u mil. kuna)]]*1000000)/M339</f>
        <v>9310.9814173228351</v>
      </c>
      <c r="P339" s="55">
        <v>23.605101999999999</v>
      </c>
      <c r="Q339" s="54">
        <f>(Table13[[#This Row],[Ukupno (u mil. kuna)2]]*1000000)/Table13[[#This Row],[Broj stanovnika 2021.*]]</f>
        <v>7434.6777952755901</v>
      </c>
      <c r="R339" s="55">
        <v>5.9572640000000021</v>
      </c>
      <c r="S339" s="56">
        <f>(Table13[[#This Row],[Ukupno (u mil. kuna)3]]*1000000)/Table13[[#This Row],[Broj stanovnika 2021.*]]</f>
        <v>1876.3036220472447</v>
      </c>
    </row>
    <row r="340" spans="1:19" x14ac:dyDescent="0.25">
      <c r="A340" s="10" t="s">
        <v>12</v>
      </c>
      <c r="B340" s="11" t="s">
        <v>40</v>
      </c>
      <c r="C340" s="11" t="s">
        <v>347</v>
      </c>
      <c r="D340" s="12">
        <v>3</v>
      </c>
      <c r="E340" s="12">
        <v>3</v>
      </c>
      <c r="F340" s="8">
        <v>2</v>
      </c>
      <c r="G340" s="8">
        <v>2</v>
      </c>
      <c r="H340" s="8">
        <v>3</v>
      </c>
      <c r="I340" s="8">
        <v>3</v>
      </c>
      <c r="J340" s="12">
        <v>1</v>
      </c>
      <c r="K340" s="12">
        <v>1</v>
      </c>
      <c r="L340" s="12">
        <v>0</v>
      </c>
      <c r="M340" s="54">
        <v>4100</v>
      </c>
      <c r="N340" s="55">
        <v>26.265514</v>
      </c>
      <c r="O340" s="54">
        <f>(Table13[[#This Row],[Ukupno (u mil. kuna)]]*1000000)/M340</f>
        <v>6406.2229268292685</v>
      </c>
      <c r="P340" s="55">
        <v>28.316047000000001</v>
      </c>
      <c r="Q340" s="54">
        <f>(Table13[[#This Row],[Ukupno (u mil. kuna)2]]*1000000)/Table13[[#This Row],[Broj stanovnika 2021.*]]</f>
        <v>6906.3529268292687</v>
      </c>
      <c r="R340" s="55">
        <v>-2.0505330000000015</v>
      </c>
      <c r="S340" s="56">
        <f>(Table13[[#This Row],[Ukupno (u mil. kuna)3]]*1000000)/Table13[[#This Row],[Broj stanovnika 2021.*]]</f>
        <v>-500.13000000000034</v>
      </c>
    </row>
    <row r="341" spans="1:19" x14ac:dyDescent="0.25">
      <c r="A341" s="10" t="s">
        <v>18</v>
      </c>
      <c r="B341" s="11" t="s">
        <v>65</v>
      </c>
      <c r="C341" s="11" t="s">
        <v>348</v>
      </c>
      <c r="D341" s="12">
        <v>5</v>
      </c>
      <c r="E341" s="12">
        <v>5</v>
      </c>
      <c r="F341" s="8">
        <v>2</v>
      </c>
      <c r="G341" s="21">
        <v>5</v>
      </c>
      <c r="H341" s="21">
        <v>3</v>
      </c>
      <c r="I341" s="8">
        <v>3</v>
      </c>
      <c r="J341" s="12">
        <v>3</v>
      </c>
      <c r="K341" s="12">
        <v>3</v>
      </c>
      <c r="L341" s="12">
        <v>3</v>
      </c>
      <c r="M341" s="33">
        <v>7086</v>
      </c>
      <c r="N341" s="41">
        <v>42.501345000000001</v>
      </c>
      <c r="O341" s="33">
        <f>(Table13[[#This Row],[Ukupno (u mil. kuna)]]*1000000)/M341</f>
        <v>5997.9318374259101</v>
      </c>
      <c r="P341" s="41">
        <v>43.574489999999997</v>
      </c>
      <c r="Q341" s="33">
        <f>(Table13[[#This Row],[Ukupno (u mil. kuna)2]]*1000000)/Table13[[#This Row],[Broj stanovnika 2021.*]]</f>
        <v>6149.3776460626586</v>
      </c>
      <c r="R341" s="41">
        <v>-1.0731449999999967</v>
      </c>
      <c r="S341" s="51">
        <f>(Table13[[#This Row],[Ukupno (u mil. kuna)3]]*1000000)/Table13[[#This Row],[Broj stanovnika 2021.*]]</f>
        <v>-151.44580863674807</v>
      </c>
    </row>
    <row r="342" spans="1:19" x14ac:dyDescent="0.25">
      <c r="A342" s="10" t="s">
        <v>12</v>
      </c>
      <c r="B342" s="11" t="s">
        <v>40</v>
      </c>
      <c r="C342" s="11" t="s">
        <v>349</v>
      </c>
      <c r="D342" s="12">
        <v>5</v>
      </c>
      <c r="E342" s="12">
        <v>5</v>
      </c>
      <c r="F342" s="8">
        <v>5</v>
      </c>
      <c r="G342" s="21">
        <v>5</v>
      </c>
      <c r="H342" s="21">
        <v>0</v>
      </c>
      <c r="I342" s="8">
        <v>1</v>
      </c>
      <c r="J342" s="12">
        <v>0</v>
      </c>
      <c r="K342" s="12">
        <v>0</v>
      </c>
      <c r="L342" s="12">
        <v>2</v>
      </c>
      <c r="M342" s="33">
        <v>2136</v>
      </c>
      <c r="N342" s="41">
        <v>17.659451000000001</v>
      </c>
      <c r="O342" s="33">
        <f>(Table13[[#This Row],[Ukupno (u mil. kuna)]]*1000000)/M342</f>
        <v>8267.5332397003749</v>
      </c>
      <c r="P342" s="41">
        <v>19.059180000000001</v>
      </c>
      <c r="Q342" s="33">
        <f>(Table13[[#This Row],[Ukupno (u mil. kuna)2]]*1000000)/Table13[[#This Row],[Broj stanovnika 2021.*]]</f>
        <v>8922.8370786516862</v>
      </c>
      <c r="R342" s="41">
        <v>-1.3997290000000007</v>
      </c>
      <c r="S342" s="51">
        <f>(Table13[[#This Row],[Ukupno (u mil. kuna)3]]*1000000)/Table13[[#This Row],[Broj stanovnika 2021.*]]</f>
        <v>-655.30383895131115</v>
      </c>
    </row>
    <row r="343" spans="1:19" x14ac:dyDescent="0.25">
      <c r="A343" s="10" t="s">
        <v>18</v>
      </c>
      <c r="B343" s="11" t="s">
        <v>21</v>
      </c>
      <c r="C343" s="11" t="s">
        <v>350</v>
      </c>
      <c r="D343" s="12">
        <v>5</v>
      </c>
      <c r="E343" s="12">
        <v>5</v>
      </c>
      <c r="F343" s="8">
        <v>5</v>
      </c>
      <c r="G343" s="21">
        <v>5</v>
      </c>
      <c r="H343" s="21">
        <v>5</v>
      </c>
      <c r="I343" s="8">
        <v>5</v>
      </c>
      <c r="J343" s="12">
        <v>5</v>
      </c>
      <c r="K343" s="12">
        <v>5</v>
      </c>
      <c r="L343" s="12">
        <v>5</v>
      </c>
      <c r="M343" s="33">
        <v>8279</v>
      </c>
      <c r="N343" s="41">
        <v>65.295934000000003</v>
      </c>
      <c r="O343" s="33">
        <f>(Table13[[#This Row],[Ukupno (u mil. kuna)]]*1000000)/M343</f>
        <v>7886.9348955187825</v>
      </c>
      <c r="P343" s="41">
        <v>66.677390000000003</v>
      </c>
      <c r="Q343" s="33">
        <f>(Table13[[#This Row],[Ukupno (u mil. kuna)2]]*1000000)/Table13[[#This Row],[Broj stanovnika 2021.*]]</f>
        <v>8053.7975600917989</v>
      </c>
      <c r="R343" s="41">
        <v>-1.381456</v>
      </c>
      <c r="S343" s="51">
        <f>(Table13[[#This Row],[Ukupno (u mil. kuna)3]]*1000000)/Table13[[#This Row],[Broj stanovnika 2021.*]]</f>
        <v>-166.86266457301608</v>
      </c>
    </row>
    <row r="344" spans="1:19" x14ac:dyDescent="0.25">
      <c r="A344" s="10" t="s">
        <v>12</v>
      </c>
      <c r="B344" s="11" t="s">
        <v>69</v>
      </c>
      <c r="C344" s="11" t="s">
        <v>351</v>
      </c>
      <c r="D344" s="12">
        <v>5</v>
      </c>
      <c r="E344" s="12">
        <v>5</v>
      </c>
      <c r="F344" s="8">
        <v>5</v>
      </c>
      <c r="G344" s="21">
        <v>5</v>
      </c>
      <c r="H344" s="21">
        <v>5</v>
      </c>
      <c r="I344" s="8">
        <v>5</v>
      </c>
      <c r="J344" s="12">
        <v>5</v>
      </c>
      <c r="K344" s="12">
        <v>3</v>
      </c>
      <c r="L344" s="12">
        <v>1</v>
      </c>
      <c r="M344" s="33">
        <v>1973</v>
      </c>
      <c r="N344" s="41">
        <v>47.454577999999998</v>
      </c>
      <c r="O344" s="33">
        <f>(Table13[[#This Row],[Ukupno (u mil. kuna)]]*1000000)/M344</f>
        <v>24051.990876837302</v>
      </c>
      <c r="P344" s="41">
        <v>52.991177999999998</v>
      </c>
      <c r="Q344" s="33">
        <f>(Table13[[#This Row],[Ukupno (u mil. kuna)2]]*1000000)/Table13[[#This Row],[Broj stanovnika 2021.*]]</f>
        <v>26858.174353775976</v>
      </c>
      <c r="R344" s="41">
        <v>-5.5366</v>
      </c>
      <c r="S344" s="51">
        <f>(Table13[[#This Row],[Ukupno (u mil. kuna)3]]*1000000)/Table13[[#This Row],[Broj stanovnika 2021.*]]</f>
        <v>-2806.1834769386719</v>
      </c>
    </row>
    <row r="345" spans="1:19" x14ac:dyDescent="0.25">
      <c r="A345" s="10" t="s">
        <v>12</v>
      </c>
      <c r="B345" s="11" t="s">
        <v>101</v>
      </c>
      <c r="C345" s="11" t="s">
        <v>352</v>
      </c>
      <c r="D345" s="12">
        <v>4</v>
      </c>
      <c r="E345" s="12">
        <v>5</v>
      </c>
      <c r="F345" s="8">
        <v>5</v>
      </c>
      <c r="G345" s="8">
        <v>5</v>
      </c>
      <c r="H345" s="8">
        <v>4</v>
      </c>
      <c r="I345" s="8">
        <v>5</v>
      </c>
      <c r="J345" s="12">
        <v>4</v>
      </c>
      <c r="K345" s="12">
        <v>2</v>
      </c>
      <c r="L345" s="12">
        <v>0</v>
      </c>
      <c r="M345" s="54">
        <v>2300</v>
      </c>
      <c r="N345" s="55">
        <v>7.512823</v>
      </c>
      <c r="O345" s="54">
        <f>(Table13[[#This Row],[Ukupno (u mil. kuna)]]*1000000)/M345</f>
        <v>3266.4447826086957</v>
      </c>
      <c r="P345" s="55">
        <v>7.764202</v>
      </c>
      <c r="Q345" s="54">
        <f>(Table13[[#This Row],[Ukupno (u mil. kuna)2]]*1000000)/Table13[[#This Row],[Broj stanovnika 2021.*]]</f>
        <v>3375.74</v>
      </c>
      <c r="R345" s="55">
        <v>-0.25137900000000002</v>
      </c>
      <c r="S345" s="56">
        <f>(Table13[[#This Row],[Ukupno (u mil. kuna)3]]*1000000)/Table13[[#This Row],[Broj stanovnika 2021.*]]</f>
        <v>-109.29521739130436</v>
      </c>
    </row>
    <row r="346" spans="1:19" x14ac:dyDescent="0.25">
      <c r="A346" s="10" t="s">
        <v>12</v>
      </c>
      <c r="B346" s="11" t="s">
        <v>15</v>
      </c>
      <c r="C346" s="11" t="s">
        <v>353</v>
      </c>
      <c r="D346" s="12">
        <v>4</v>
      </c>
      <c r="E346" s="12">
        <v>4</v>
      </c>
      <c r="F346" s="8">
        <v>4</v>
      </c>
      <c r="G346" s="8">
        <v>3</v>
      </c>
      <c r="H346" s="8">
        <v>4</v>
      </c>
      <c r="I346" s="8">
        <v>4</v>
      </c>
      <c r="J346" s="12">
        <v>3</v>
      </c>
      <c r="K346" s="12">
        <v>2</v>
      </c>
      <c r="L346" s="12">
        <v>3</v>
      </c>
      <c r="M346" s="54">
        <v>1874</v>
      </c>
      <c r="N346" s="55">
        <v>8.1876669999999994</v>
      </c>
      <c r="O346" s="54">
        <f>(Table13[[#This Row],[Ukupno (u mil. kuna)]]*1000000)/M346</f>
        <v>4369.0859124866593</v>
      </c>
      <c r="P346" s="55">
        <v>8.9247440000000005</v>
      </c>
      <c r="Q346" s="54">
        <f>(Table13[[#This Row],[Ukupno (u mil. kuna)2]]*1000000)/Table13[[#This Row],[Broj stanovnika 2021.*]]</f>
        <v>4762.4034151547494</v>
      </c>
      <c r="R346" s="55">
        <v>-0.73707700000000109</v>
      </c>
      <c r="S346" s="56">
        <f>(Table13[[#This Row],[Ukupno (u mil. kuna)3]]*1000000)/Table13[[#This Row],[Broj stanovnika 2021.*]]</f>
        <v>-393.31750266809019</v>
      </c>
    </row>
    <row r="347" spans="1:19" x14ac:dyDescent="0.25">
      <c r="A347" s="10" t="s">
        <v>12</v>
      </c>
      <c r="B347" s="11" t="s">
        <v>34</v>
      </c>
      <c r="C347" s="11" t="s">
        <v>354</v>
      </c>
      <c r="D347" s="12">
        <v>5</v>
      </c>
      <c r="E347" s="12">
        <v>5</v>
      </c>
      <c r="F347" s="8">
        <v>5</v>
      </c>
      <c r="G347" s="21">
        <v>5</v>
      </c>
      <c r="H347" s="21">
        <v>5</v>
      </c>
      <c r="I347" s="8">
        <v>1</v>
      </c>
      <c r="J347" s="12">
        <v>2</v>
      </c>
      <c r="K347" s="12">
        <v>1</v>
      </c>
      <c r="L347" s="12">
        <v>0</v>
      </c>
      <c r="M347" s="33">
        <v>4553</v>
      </c>
      <c r="N347" s="41">
        <v>12.426411</v>
      </c>
      <c r="O347" s="33">
        <f>(Table13[[#This Row],[Ukupno (u mil. kuna)]]*1000000)/M347</f>
        <v>2729.2798155062596</v>
      </c>
      <c r="P347" s="41">
        <v>10.912963</v>
      </c>
      <c r="Q347" s="33">
        <f>(Table13[[#This Row],[Ukupno (u mil. kuna)2]]*1000000)/Table13[[#This Row],[Broj stanovnika 2021.*]]</f>
        <v>2396.8730507357786</v>
      </c>
      <c r="R347" s="41">
        <v>1.5134480000000003</v>
      </c>
      <c r="S347" s="51">
        <f>(Table13[[#This Row],[Ukupno (u mil. kuna)3]]*1000000)/Table13[[#This Row],[Broj stanovnika 2021.*]]</f>
        <v>332.40676477048106</v>
      </c>
    </row>
    <row r="348" spans="1:19" x14ac:dyDescent="0.25">
      <c r="A348" s="10" t="s">
        <v>12</v>
      </c>
      <c r="B348" s="11" t="s">
        <v>15</v>
      </c>
      <c r="C348" s="11" t="s">
        <v>355</v>
      </c>
      <c r="D348" s="12">
        <v>4</v>
      </c>
      <c r="E348" s="12">
        <v>4</v>
      </c>
      <c r="F348" s="8">
        <v>5</v>
      </c>
      <c r="G348" s="8">
        <v>5</v>
      </c>
      <c r="H348" s="8">
        <v>5</v>
      </c>
      <c r="I348" s="8">
        <v>4</v>
      </c>
      <c r="J348" s="12">
        <v>3</v>
      </c>
      <c r="K348" s="12">
        <v>3</v>
      </c>
      <c r="L348" s="12">
        <v>3</v>
      </c>
      <c r="M348" s="54">
        <v>2485</v>
      </c>
      <c r="N348" s="55">
        <v>16.101734</v>
      </c>
      <c r="O348" s="54">
        <f>(Table13[[#This Row],[Ukupno (u mil. kuna)]]*1000000)/M348</f>
        <v>6479.571026156942</v>
      </c>
      <c r="P348" s="55">
        <v>15.164402000000001</v>
      </c>
      <c r="Q348" s="54">
        <f>(Table13[[#This Row],[Ukupno (u mil. kuna)2]]*1000000)/Table13[[#This Row],[Broj stanovnika 2021.*]]</f>
        <v>6102.3750503018109</v>
      </c>
      <c r="R348" s="55">
        <v>0.93733199999999961</v>
      </c>
      <c r="S348" s="56">
        <f>(Table13[[#This Row],[Ukupno (u mil. kuna)3]]*1000000)/Table13[[#This Row],[Broj stanovnika 2021.*]]</f>
        <v>377.19597585513065</v>
      </c>
    </row>
    <row r="349" spans="1:19" x14ac:dyDescent="0.25">
      <c r="A349" s="10" t="s">
        <v>18</v>
      </c>
      <c r="B349" s="11" t="s">
        <v>115</v>
      </c>
      <c r="C349" s="11" t="s">
        <v>356</v>
      </c>
      <c r="D349" s="12">
        <v>5</v>
      </c>
      <c r="E349" s="12">
        <v>3</v>
      </c>
      <c r="F349" s="8">
        <v>4</v>
      </c>
      <c r="G349" s="21">
        <v>4</v>
      </c>
      <c r="H349" s="21">
        <v>5</v>
      </c>
      <c r="I349" s="8">
        <v>2</v>
      </c>
      <c r="J349" s="12">
        <v>1</v>
      </c>
      <c r="K349" s="12">
        <v>3</v>
      </c>
      <c r="L349" s="12">
        <v>0</v>
      </c>
      <c r="M349" s="33">
        <v>19950</v>
      </c>
      <c r="N349" s="41">
        <v>195.96022400000001</v>
      </c>
      <c r="O349" s="33">
        <f>(Table13[[#This Row],[Ukupno (u mil. kuna)]]*1000000)/M349</f>
        <v>9822.5676190476188</v>
      </c>
      <c r="P349" s="41">
        <v>225.89279999999999</v>
      </c>
      <c r="Q349" s="33">
        <f>(Table13[[#This Row],[Ukupno (u mil. kuna)2]]*1000000)/Table13[[#This Row],[Broj stanovnika 2021.*]]</f>
        <v>11322.947368421053</v>
      </c>
      <c r="R349" s="41">
        <v>-29.932575999999983</v>
      </c>
      <c r="S349" s="51">
        <f>(Table13[[#This Row],[Ukupno (u mil. kuna)3]]*1000000)/Table13[[#This Row],[Broj stanovnika 2021.*]]</f>
        <v>-1500.3797493734326</v>
      </c>
    </row>
    <row r="350" spans="1:19" x14ac:dyDescent="0.25">
      <c r="A350" s="10" t="s">
        <v>12</v>
      </c>
      <c r="B350" s="11" t="s">
        <v>30</v>
      </c>
      <c r="C350" s="11" t="s">
        <v>357</v>
      </c>
      <c r="D350" s="12">
        <v>4</v>
      </c>
      <c r="E350" s="12">
        <v>1</v>
      </c>
      <c r="F350" s="8">
        <v>3</v>
      </c>
      <c r="G350" s="8">
        <v>2</v>
      </c>
      <c r="H350" s="8">
        <v>3</v>
      </c>
      <c r="I350" s="8">
        <v>3</v>
      </c>
      <c r="J350" s="12">
        <v>2</v>
      </c>
      <c r="K350" s="12">
        <v>1</v>
      </c>
      <c r="L350" s="12">
        <v>0</v>
      </c>
      <c r="M350" s="54">
        <v>2270</v>
      </c>
      <c r="N350" s="55">
        <v>9.4410220000000002</v>
      </c>
      <c r="O350" s="54">
        <f>(Table13[[#This Row],[Ukupno (u mil. kuna)]]*1000000)/M350</f>
        <v>4159.0405286343612</v>
      </c>
      <c r="P350" s="55">
        <v>6.471857</v>
      </c>
      <c r="Q350" s="54">
        <f>(Table13[[#This Row],[Ukupno (u mil. kuna)2]]*1000000)/Table13[[#This Row],[Broj stanovnika 2021.*]]</f>
        <v>2851.0383259911896</v>
      </c>
      <c r="R350" s="55">
        <v>2.9691650000000003</v>
      </c>
      <c r="S350" s="56">
        <f>(Table13[[#This Row],[Ukupno (u mil. kuna)3]]*1000000)/Table13[[#This Row],[Broj stanovnika 2021.*]]</f>
        <v>1308.002202643172</v>
      </c>
    </row>
    <row r="351" spans="1:19" x14ac:dyDescent="0.25">
      <c r="A351" s="10" t="s">
        <v>12</v>
      </c>
      <c r="B351" s="11" t="s">
        <v>21</v>
      </c>
      <c r="C351" s="11" t="s">
        <v>358</v>
      </c>
      <c r="D351" s="12">
        <v>5</v>
      </c>
      <c r="E351" s="12">
        <v>5</v>
      </c>
      <c r="F351" s="8">
        <v>5</v>
      </c>
      <c r="G351" s="21">
        <v>4</v>
      </c>
      <c r="H351" s="21">
        <v>5</v>
      </c>
      <c r="I351" s="8">
        <v>4</v>
      </c>
      <c r="J351" s="12">
        <v>4</v>
      </c>
      <c r="K351" s="12">
        <v>3</v>
      </c>
      <c r="L351" s="12">
        <v>1</v>
      </c>
      <c r="M351" s="33">
        <v>1722</v>
      </c>
      <c r="N351" s="41">
        <v>10.19571</v>
      </c>
      <c r="O351" s="33">
        <f>(Table13[[#This Row],[Ukupno (u mil. kuna)]]*1000000)/M351</f>
        <v>5920.8536585365855</v>
      </c>
      <c r="P351" s="41">
        <v>10.295422</v>
      </c>
      <c r="Q351" s="33">
        <f>(Table13[[#This Row],[Ukupno (u mil. kuna)2]]*1000000)/Table13[[#This Row],[Broj stanovnika 2021.*]]</f>
        <v>5978.758420441347</v>
      </c>
      <c r="R351" s="41">
        <v>-9.9712000000000245E-2</v>
      </c>
      <c r="S351" s="51">
        <f>(Table13[[#This Row],[Ukupno (u mil. kuna)3]]*1000000)/Table13[[#This Row],[Broj stanovnika 2021.*]]</f>
        <v>-57.904761904762047</v>
      </c>
    </row>
    <row r="352" spans="1:19" x14ac:dyDescent="0.25">
      <c r="A352" s="10" t="s">
        <v>12</v>
      </c>
      <c r="B352" s="11" t="s">
        <v>46</v>
      </c>
      <c r="C352" s="11" t="s">
        <v>359</v>
      </c>
      <c r="D352" s="12">
        <v>5</v>
      </c>
      <c r="E352" s="12">
        <v>5</v>
      </c>
      <c r="F352" s="8">
        <v>5</v>
      </c>
      <c r="G352" s="21">
        <v>5</v>
      </c>
      <c r="H352" s="21">
        <v>4</v>
      </c>
      <c r="I352" s="8">
        <v>4</v>
      </c>
      <c r="J352" s="12">
        <v>4</v>
      </c>
      <c r="K352" s="12">
        <v>4</v>
      </c>
      <c r="L352" s="12">
        <v>4</v>
      </c>
      <c r="M352" s="33">
        <v>1606</v>
      </c>
      <c r="N352" s="41">
        <v>15.507376000000001</v>
      </c>
      <c r="O352" s="33">
        <f>(Table13[[#This Row],[Ukupno (u mil. kuna)]]*1000000)/M352</f>
        <v>9655.9003735990045</v>
      </c>
      <c r="P352" s="41">
        <v>17.113600000000002</v>
      </c>
      <c r="Q352" s="33">
        <f>(Table13[[#This Row],[Ukupno (u mil. kuna)2]]*1000000)/Table13[[#This Row],[Broj stanovnika 2021.*]]</f>
        <v>10656.039850560399</v>
      </c>
      <c r="R352" s="41">
        <v>-1.606224000000001</v>
      </c>
      <c r="S352" s="51">
        <f>(Table13[[#This Row],[Ukupno (u mil. kuna)3]]*1000000)/Table13[[#This Row],[Broj stanovnika 2021.*]]</f>
        <v>-1000.1394769613953</v>
      </c>
    </row>
    <row r="353" spans="1:19" x14ac:dyDescent="0.25">
      <c r="A353" s="10" t="s">
        <v>12</v>
      </c>
      <c r="B353" s="11" t="s">
        <v>32</v>
      </c>
      <c r="C353" s="11" t="s">
        <v>360</v>
      </c>
      <c r="D353" s="12">
        <v>5</v>
      </c>
      <c r="E353" s="12">
        <v>5</v>
      </c>
      <c r="F353" s="8">
        <v>5</v>
      </c>
      <c r="G353" s="21">
        <v>5</v>
      </c>
      <c r="H353" s="21">
        <v>5</v>
      </c>
      <c r="I353" s="8">
        <v>5</v>
      </c>
      <c r="J353" s="12">
        <v>5</v>
      </c>
      <c r="K353" s="12">
        <v>4</v>
      </c>
      <c r="L353" s="12">
        <v>0</v>
      </c>
      <c r="M353" s="33">
        <v>3484</v>
      </c>
      <c r="N353" s="41">
        <v>27.963947000000001</v>
      </c>
      <c r="O353" s="33">
        <f>(Table13[[#This Row],[Ukupno (u mil. kuna)]]*1000000)/M353</f>
        <v>8026.3912169919631</v>
      </c>
      <c r="P353" s="41">
        <v>28.496918999999998</v>
      </c>
      <c r="Q353" s="33">
        <f>(Table13[[#This Row],[Ukupno (u mil. kuna)2]]*1000000)/Table13[[#This Row],[Broj stanovnika 2021.*]]</f>
        <v>8179.3682548794486</v>
      </c>
      <c r="R353" s="41">
        <v>-0.53297199999999734</v>
      </c>
      <c r="S353" s="51">
        <f>(Table13[[#This Row],[Ukupno (u mil. kuna)3]]*1000000)/Table13[[#This Row],[Broj stanovnika 2021.*]]</f>
        <v>-152.97703788748487</v>
      </c>
    </row>
    <row r="354" spans="1:19" x14ac:dyDescent="0.25">
      <c r="A354" s="10" t="s">
        <v>12</v>
      </c>
      <c r="B354" s="11" t="s">
        <v>77</v>
      </c>
      <c r="C354" s="11" t="s">
        <v>361</v>
      </c>
      <c r="D354" s="12">
        <v>5</v>
      </c>
      <c r="E354" s="12">
        <v>5</v>
      </c>
      <c r="F354" s="8">
        <v>5</v>
      </c>
      <c r="G354" s="21">
        <v>4</v>
      </c>
      <c r="H354" s="21">
        <v>5</v>
      </c>
      <c r="I354" s="8">
        <v>5</v>
      </c>
      <c r="J354" s="12">
        <v>5</v>
      </c>
      <c r="K354" s="12">
        <v>4</v>
      </c>
      <c r="L354" s="12">
        <v>2</v>
      </c>
      <c r="M354" s="33">
        <v>8402</v>
      </c>
      <c r="N354" s="41">
        <v>39.078904999999999</v>
      </c>
      <c r="O354" s="33">
        <f>(Table13[[#This Row],[Ukupno (u mil. kuna)]]*1000000)/M354</f>
        <v>4651.1431801951912</v>
      </c>
      <c r="P354" s="41">
        <v>49.372472999999999</v>
      </c>
      <c r="Q354" s="33">
        <f>(Table13[[#This Row],[Ukupno (u mil. kuna)2]]*1000000)/Table13[[#This Row],[Broj stanovnika 2021.*]]</f>
        <v>5876.2762437514875</v>
      </c>
      <c r="R354" s="41">
        <v>-10.293568</v>
      </c>
      <c r="S354" s="51">
        <f>(Table13[[#This Row],[Ukupno (u mil. kuna)3]]*1000000)/Table13[[#This Row],[Broj stanovnika 2021.*]]</f>
        <v>-1225.1330635562961</v>
      </c>
    </row>
    <row r="355" spans="1:19" x14ac:dyDescent="0.25">
      <c r="A355" s="10" t="s">
        <v>12</v>
      </c>
      <c r="B355" s="11" t="s">
        <v>23</v>
      </c>
      <c r="C355" s="11" t="s">
        <v>362</v>
      </c>
      <c r="D355" s="12">
        <v>5</v>
      </c>
      <c r="E355" s="12">
        <v>3</v>
      </c>
      <c r="F355" s="8">
        <v>3</v>
      </c>
      <c r="G355" s="21">
        <v>4</v>
      </c>
      <c r="H355" s="21">
        <v>4</v>
      </c>
      <c r="I355" s="8">
        <v>3</v>
      </c>
      <c r="J355" s="12">
        <v>3</v>
      </c>
      <c r="K355" s="12">
        <v>0</v>
      </c>
      <c r="L355" s="12">
        <v>0</v>
      </c>
      <c r="M355" s="33">
        <v>1650</v>
      </c>
      <c r="N355" s="41">
        <v>7.2911279999999996</v>
      </c>
      <c r="O355" s="33">
        <f>(Table13[[#This Row],[Ukupno (u mil. kuna)]]*1000000)/M355</f>
        <v>4418.8654545454547</v>
      </c>
      <c r="P355" s="41">
        <v>7.0214860000000003</v>
      </c>
      <c r="Q355" s="33">
        <f>(Table13[[#This Row],[Ukupno (u mil. kuna)2]]*1000000)/Table13[[#This Row],[Broj stanovnika 2021.*]]</f>
        <v>4255.4460606060602</v>
      </c>
      <c r="R355" s="41">
        <v>0.26964199999999927</v>
      </c>
      <c r="S355" s="51">
        <f>(Table13[[#This Row],[Ukupno (u mil. kuna)3]]*1000000)/Table13[[#This Row],[Broj stanovnika 2021.*]]</f>
        <v>163.41939393939347</v>
      </c>
    </row>
    <row r="356" spans="1:19" x14ac:dyDescent="0.25">
      <c r="A356" s="10" t="s">
        <v>18</v>
      </c>
      <c r="B356" s="11" t="s">
        <v>65</v>
      </c>
      <c r="C356" s="11" t="s">
        <v>363</v>
      </c>
      <c r="D356" s="12">
        <v>5</v>
      </c>
      <c r="E356" s="12">
        <v>5</v>
      </c>
      <c r="F356" s="8">
        <v>5</v>
      </c>
      <c r="G356" s="21">
        <v>5</v>
      </c>
      <c r="H356" s="21">
        <v>5</v>
      </c>
      <c r="I356" s="8">
        <v>5</v>
      </c>
      <c r="J356" s="12">
        <v>1</v>
      </c>
      <c r="K356" s="12">
        <v>0</v>
      </c>
      <c r="L356" s="12">
        <v>0</v>
      </c>
      <c r="M356" s="33">
        <v>9138</v>
      </c>
      <c r="N356" s="41">
        <v>52.069904000000001</v>
      </c>
      <c r="O356" s="33">
        <f>(Table13[[#This Row],[Ukupno (u mil. kuna)]]*1000000)/M356</f>
        <v>5698.1729043554387</v>
      </c>
      <c r="P356" s="41">
        <v>47.049562000000002</v>
      </c>
      <c r="Q356" s="33">
        <f>(Table13[[#This Row],[Ukupno (u mil. kuna)2]]*1000000)/Table13[[#This Row],[Broj stanovnika 2021.*]]</f>
        <v>5148.7811337272924</v>
      </c>
      <c r="R356" s="41">
        <v>5.0203419999999994</v>
      </c>
      <c r="S356" s="51">
        <f>(Table13[[#This Row],[Ukupno (u mil. kuna)3]]*1000000)/Table13[[#This Row],[Broj stanovnika 2021.*]]</f>
        <v>549.39177062814611</v>
      </c>
    </row>
    <row r="357" spans="1:19" x14ac:dyDescent="0.25">
      <c r="A357" s="10" t="s">
        <v>12</v>
      </c>
      <c r="B357" s="11" t="s">
        <v>69</v>
      </c>
      <c r="C357" s="11" t="s">
        <v>364</v>
      </c>
      <c r="D357" s="12">
        <v>4</v>
      </c>
      <c r="E357" s="12">
        <v>5</v>
      </c>
      <c r="F357" s="8">
        <v>4</v>
      </c>
      <c r="G357" s="8">
        <v>4</v>
      </c>
      <c r="H357" s="8">
        <v>4</v>
      </c>
      <c r="I357" s="8">
        <v>3</v>
      </c>
      <c r="J357" s="12">
        <v>2</v>
      </c>
      <c r="K357" s="12">
        <v>1</v>
      </c>
      <c r="L357" s="12">
        <v>2</v>
      </c>
      <c r="M357" s="54">
        <v>3649</v>
      </c>
      <c r="N357" s="55">
        <v>20.270244000000002</v>
      </c>
      <c r="O357" s="54">
        <f>(Table13[[#This Row],[Ukupno (u mil. kuna)]]*1000000)/M357</f>
        <v>5555.0134283365305</v>
      </c>
      <c r="P357" s="55">
        <v>21.529754000000001</v>
      </c>
      <c r="Q357" s="54">
        <f>(Table13[[#This Row],[Ukupno (u mil. kuna)2]]*1000000)/Table13[[#This Row],[Broj stanovnika 2021.*]]</f>
        <v>5900.1792271855302</v>
      </c>
      <c r="R357" s="55">
        <v>-1.2595099999999988</v>
      </c>
      <c r="S357" s="56">
        <f>(Table13[[#This Row],[Ukupno (u mil. kuna)3]]*1000000)/Table13[[#This Row],[Broj stanovnika 2021.*]]</f>
        <v>-345.16579884899943</v>
      </c>
    </row>
    <row r="358" spans="1:19" x14ac:dyDescent="0.25">
      <c r="A358" s="10" t="s">
        <v>18</v>
      </c>
      <c r="B358" s="11" t="s">
        <v>55</v>
      </c>
      <c r="C358" s="11" t="s">
        <v>365</v>
      </c>
      <c r="D358" s="12">
        <v>5</v>
      </c>
      <c r="E358" s="12">
        <v>5</v>
      </c>
      <c r="F358" s="8">
        <v>5</v>
      </c>
      <c r="G358" s="21">
        <v>5</v>
      </c>
      <c r="H358" s="21">
        <v>3</v>
      </c>
      <c r="I358" s="8">
        <v>4</v>
      </c>
      <c r="J358" s="12">
        <v>3</v>
      </c>
      <c r="K358" s="12">
        <v>2</v>
      </c>
      <c r="L358" s="12">
        <v>3</v>
      </c>
      <c r="M358" s="33">
        <v>8220</v>
      </c>
      <c r="N358" s="41">
        <v>43.687314000000001</v>
      </c>
      <c r="O358" s="33">
        <f>(Table13[[#This Row],[Ukupno (u mil. kuna)]]*1000000)/M358</f>
        <v>5314.7583941605835</v>
      </c>
      <c r="P358" s="41">
        <v>44.197468000000001</v>
      </c>
      <c r="Q358" s="33">
        <f>(Table13[[#This Row],[Ukupno (u mil. kuna)2]]*1000000)/Table13[[#This Row],[Broj stanovnika 2021.*]]</f>
        <v>5376.8209245742091</v>
      </c>
      <c r="R358" s="41">
        <v>-0.510154</v>
      </c>
      <c r="S358" s="51">
        <f>(Table13[[#This Row],[Ukupno (u mil. kuna)3]]*1000000)/Table13[[#This Row],[Broj stanovnika 2021.*]]</f>
        <v>-62.062530413625304</v>
      </c>
    </row>
    <row r="359" spans="1:19" x14ac:dyDescent="0.25">
      <c r="A359" s="10" t="s">
        <v>12</v>
      </c>
      <c r="B359" s="11" t="s">
        <v>26</v>
      </c>
      <c r="C359" s="11" t="s">
        <v>366</v>
      </c>
      <c r="D359" s="12">
        <v>5</v>
      </c>
      <c r="E359" s="12">
        <v>4</v>
      </c>
      <c r="F359" s="8">
        <v>2</v>
      </c>
      <c r="G359" s="21">
        <v>0</v>
      </c>
      <c r="H359" s="52">
        <v>2</v>
      </c>
      <c r="I359" s="12">
        <v>0</v>
      </c>
      <c r="J359" s="12">
        <v>1</v>
      </c>
      <c r="K359" s="12">
        <v>0</v>
      </c>
      <c r="L359" s="12">
        <v>1</v>
      </c>
      <c r="M359" s="33">
        <v>4035</v>
      </c>
      <c r="N359" s="41">
        <v>12.765582</v>
      </c>
      <c r="O359" s="33">
        <f>(Table13[[#This Row],[Ukupno (u mil. kuna)]]*1000000)/M359</f>
        <v>3163.7130111524166</v>
      </c>
      <c r="P359" s="41">
        <v>19.847117000000001</v>
      </c>
      <c r="Q359" s="33">
        <f>(Table13[[#This Row],[Ukupno (u mil. kuna)2]]*1000000)/Table13[[#This Row],[Broj stanovnika 2021.*]]</f>
        <v>4918.740272614622</v>
      </c>
      <c r="R359" s="41">
        <v>-7.0815350000000006</v>
      </c>
      <c r="S359" s="51">
        <f>(Table13[[#This Row],[Ukupno (u mil. kuna)3]]*1000000)/Table13[[#This Row],[Broj stanovnika 2021.*]]</f>
        <v>-1755.0272614622058</v>
      </c>
    </row>
    <row r="360" spans="1:19" x14ac:dyDescent="0.25">
      <c r="A360" s="10" t="s">
        <v>12</v>
      </c>
      <c r="B360" s="11" t="s">
        <v>28</v>
      </c>
      <c r="C360" s="11" t="s">
        <v>367</v>
      </c>
      <c r="D360" s="12">
        <v>5</v>
      </c>
      <c r="E360" s="12">
        <v>5</v>
      </c>
      <c r="F360" s="8">
        <v>5</v>
      </c>
      <c r="G360" s="21">
        <v>5</v>
      </c>
      <c r="H360" s="21">
        <v>1</v>
      </c>
      <c r="I360" s="8">
        <v>2</v>
      </c>
      <c r="J360" s="12">
        <v>1</v>
      </c>
      <c r="K360" s="12">
        <v>3</v>
      </c>
      <c r="L360" s="12">
        <v>2</v>
      </c>
      <c r="M360" s="33">
        <v>2207</v>
      </c>
      <c r="N360" s="41">
        <v>11.145832</v>
      </c>
      <c r="O360" s="33">
        <f>(Table13[[#This Row],[Ukupno (u mil. kuna)]]*1000000)/M360</f>
        <v>5050.2183960126868</v>
      </c>
      <c r="P360" s="41">
        <v>13.886631</v>
      </c>
      <c r="Q360" s="33">
        <f>(Table13[[#This Row],[Ukupno (u mil. kuna)2]]*1000000)/Table13[[#This Row],[Broj stanovnika 2021.*]]</f>
        <v>6292.0847304032623</v>
      </c>
      <c r="R360" s="41">
        <v>-2.7407989999999991</v>
      </c>
      <c r="S360" s="51">
        <f>(Table13[[#This Row],[Ukupno (u mil. kuna)3]]*1000000)/Table13[[#This Row],[Broj stanovnika 2021.*]]</f>
        <v>-1241.866334390575</v>
      </c>
    </row>
    <row r="361" spans="1:19" x14ac:dyDescent="0.25">
      <c r="A361" s="10" t="s">
        <v>12</v>
      </c>
      <c r="B361" s="11" t="s">
        <v>26</v>
      </c>
      <c r="C361" s="11" t="s">
        <v>368</v>
      </c>
      <c r="D361" s="12">
        <v>4</v>
      </c>
      <c r="E361" s="12">
        <v>5</v>
      </c>
      <c r="F361" s="8">
        <v>5</v>
      </c>
      <c r="G361" s="21">
        <v>5</v>
      </c>
      <c r="H361" s="21">
        <v>5</v>
      </c>
      <c r="I361" s="8">
        <v>5</v>
      </c>
      <c r="J361" s="12">
        <v>2</v>
      </c>
      <c r="K361" s="12">
        <v>2</v>
      </c>
      <c r="L361" s="12">
        <v>0</v>
      </c>
      <c r="M361" s="33">
        <v>2233</v>
      </c>
      <c r="N361" s="41">
        <v>20.571394000000002</v>
      </c>
      <c r="O361" s="33">
        <f>(Table13[[#This Row],[Ukupno (u mil. kuna)]]*1000000)/M361</f>
        <v>9212.4469323779667</v>
      </c>
      <c r="P361" s="41">
        <v>16.187377999999999</v>
      </c>
      <c r="Q361" s="33">
        <f>(Table13[[#This Row],[Ukupno (u mil. kuna)2]]*1000000)/Table13[[#This Row],[Broj stanovnika 2021.*]]</f>
        <v>7249.1616659202855</v>
      </c>
      <c r="R361" s="41">
        <v>4.3840160000000026</v>
      </c>
      <c r="S361" s="51">
        <f>(Table13[[#This Row],[Ukupno (u mil. kuna)3]]*1000000)/Table13[[#This Row],[Broj stanovnika 2021.*]]</f>
        <v>1963.2852664576815</v>
      </c>
    </row>
    <row r="362" spans="1:19" x14ac:dyDescent="0.25">
      <c r="A362" s="10" t="s">
        <v>12</v>
      </c>
      <c r="B362" s="11" t="s">
        <v>15</v>
      </c>
      <c r="C362" s="11" t="s">
        <v>369</v>
      </c>
      <c r="D362" s="12">
        <v>4</v>
      </c>
      <c r="E362" s="12">
        <v>4</v>
      </c>
      <c r="F362" s="8">
        <v>4</v>
      </c>
      <c r="G362" s="8">
        <v>3</v>
      </c>
      <c r="H362" s="8">
        <v>3</v>
      </c>
      <c r="I362" s="8">
        <v>3</v>
      </c>
      <c r="J362" s="12">
        <v>3</v>
      </c>
      <c r="K362" s="12">
        <v>3</v>
      </c>
      <c r="L362" s="12">
        <v>3</v>
      </c>
      <c r="M362" s="54">
        <v>2455</v>
      </c>
      <c r="N362" s="55">
        <v>10.756582999999999</v>
      </c>
      <c r="O362" s="54">
        <f>(Table13[[#This Row],[Ukupno (u mil. kuna)]]*1000000)/M362</f>
        <v>4381.500203665988</v>
      </c>
      <c r="P362" s="55">
        <v>12.444303</v>
      </c>
      <c r="Q362" s="54">
        <f>(Table13[[#This Row],[Ukupno (u mil. kuna)2]]*1000000)/Table13[[#This Row],[Broj stanovnika 2021.*]]</f>
        <v>5068.9625254582488</v>
      </c>
      <c r="R362" s="55">
        <v>-1.6877200000000006</v>
      </c>
      <c r="S362" s="56">
        <f>(Table13[[#This Row],[Ukupno (u mil. kuna)3]]*1000000)/Table13[[#This Row],[Broj stanovnika 2021.*]]</f>
        <v>-687.46232179226092</v>
      </c>
    </row>
    <row r="363" spans="1:19" x14ac:dyDescent="0.25">
      <c r="A363" s="10" t="s">
        <v>12</v>
      </c>
      <c r="B363" s="11" t="s">
        <v>15</v>
      </c>
      <c r="C363" s="11" t="s">
        <v>370</v>
      </c>
      <c r="D363" s="12">
        <v>5</v>
      </c>
      <c r="E363" s="12">
        <v>3</v>
      </c>
      <c r="F363" s="8">
        <v>3</v>
      </c>
      <c r="G363" s="21">
        <v>1</v>
      </c>
      <c r="H363" s="21">
        <v>4</v>
      </c>
      <c r="I363" s="8">
        <v>0</v>
      </c>
      <c r="J363" s="12">
        <v>0</v>
      </c>
      <c r="K363" s="12">
        <v>0</v>
      </c>
      <c r="L363" s="12">
        <v>0</v>
      </c>
      <c r="M363" s="29">
        <v>954</v>
      </c>
      <c r="N363" s="41">
        <v>6.0530869999999997</v>
      </c>
      <c r="O363" s="33">
        <f>(Table13[[#This Row],[Ukupno (u mil. kuna)]]*1000000)/M363</f>
        <v>6344.9549266247377</v>
      </c>
      <c r="P363" s="41">
        <v>4.6925350000000003</v>
      </c>
      <c r="Q363" s="33">
        <f>(Table13[[#This Row],[Ukupno (u mil. kuna)2]]*1000000)/Table13[[#This Row],[Broj stanovnika 2021.*]]</f>
        <v>4918.7997903563937</v>
      </c>
      <c r="R363" s="41">
        <v>1.3605519999999993</v>
      </c>
      <c r="S363" s="51">
        <f>(Table13[[#This Row],[Ukupno (u mil. kuna)3]]*1000000)/Table13[[#This Row],[Broj stanovnika 2021.*]]</f>
        <v>1426.1551362683431</v>
      </c>
    </row>
    <row r="364" spans="1:19" x14ac:dyDescent="0.25">
      <c r="A364" s="10" t="s">
        <v>12</v>
      </c>
      <c r="B364" s="11" t="s">
        <v>101</v>
      </c>
      <c r="C364" s="11" t="s">
        <v>371</v>
      </c>
      <c r="D364" s="12">
        <v>5</v>
      </c>
      <c r="E364" s="12">
        <v>5</v>
      </c>
      <c r="F364" s="8">
        <v>4</v>
      </c>
      <c r="G364" s="21">
        <v>5</v>
      </c>
      <c r="H364" s="21">
        <v>5</v>
      </c>
      <c r="I364" s="8">
        <v>5</v>
      </c>
      <c r="J364" s="12">
        <v>3</v>
      </c>
      <c r="K364" s="12">
        <v>3</v>
      </c>
      <c r="L364" s="12">
        <v>0</v>
      </c>
      <c r="M364" s="33">
        <v>1446</v>
      </c>
      <c r="N364" s="41">
        <v>9.2586709999999997</v>
      </c>
      <c r="O364" s="33">
        <f>(Table13[[#This Row],[Ukupno (u mil. kuna)]]*1000000)/M364</f>
        <v>6402.9536652835404</v>
      </c>
      <c r="P364" s="41">
        <v>6.8729690000000003</v>
      </c>
      <c r="Q364" s="33">
        <f>(Table13[[#This Row],[Ukupno (u mil. kuna)2]]*1000000)/Table13[[#This Row],[Broj stanovnika 2021.*]]</f>
        <v>4753.0905947441215</v>
      </c>
      <c r="R364" s="41">
        <v>2.3857019999999993</v>
      </c>
      <c r="S364" s="51">
        <f>(Table13[[#This Row],[Ukupno (u mil. kuna)3]]*1000000)/Table13[[#This Row],[Broj stanovnika 2021.*]]</f>
        <v>1649.8630705394187</v>
      </c>
    </row>
    <row r="365" spans="1:19" x14ac:dyDescent="0.25">
      <c r="A365" s="10" t="s">
        <v>12</v>
      </c>
      <c r="B365" s="11" t="s">
        <v>26</v>
      </c>
      <c r="C365" s="11" t="s">
        <v>372</v>
      </c>
      <c r="D365" s="12">
        <v>4</v>
      </c>
      <c r="E365" s="12">
        <v>5</v>
      </c>
      <c r="F365" s="8">
        <v>5</v>
      </c>
      <c r="G365" s="8">
        <v>4</v>
      </c>
      <c r="H365" s="8">
        <v>4</v>
      </c>
      <c r="I365" s="8">
        <v>2</v>
      </c>
      <c r="J365" s="12">
        <v>3</v>
      </c>
      <c r="K365" s="12">
        <v>1</v>
      </c>
      <c r="L365" s="12">
        <v>0</v>
      </c>
      <c r="M365" s="54">
        <v>10403</v>
      </c>
      <c r="N365" s="55">
        <v>57.532201000000001</v>
      </c>
      <c r="O365" s="54">
        <f>(Table13[[#This Row],[Ukupno (u mil. kuna)]]*1000000)/M365</f>
        <v>5530.3471114101703</v>
      </c>
      <c r="P365" s="55">
        <v>47.671390000000002</v>
      </c>
      <c r="Q365" s="54">
        <f>(Table13[[#This Row],[Ukupno (u mil. kuna)2]]*1000000)/Table13[[#This Row],[Broj stanovnika 2021.*]]</f>
        <v>4582.4656349130055</v>
      </c>
      <c r="R365" s="55">
        <v>9.8608109999999982</v>
      </c>
      <c r="S365" s="56">
        <f>(Table13[[#This Row],[Ukupno (u mil. kuna)3]]*1000000)/Table13[[#This Row],[Broj stanovnika 2021.*]]</f>
        <v>947.88147649716404</v>
      </c>
    </row>
    <row r="366" spans="1:19" x14ac:dyDescent="0.25">
      <c r="A366" s="10" t="s">
        <v>12</v>
      </c>
      <c r="B366" s="11" t="s">
        <v>37</v>
      </c>
      <c r="C366" s="11" t="s">
        <v>373</v>
      </c>
      <c r="D366" s="12">
        <v>5</v>
      </c>
      <c r="E366" s="12">
        <v>5</v>
      </c>
      <c r="F366" s="8">
        <v>5</v>
      </c>
      <c r="G366" s="21">
        <v>4</v>
      </c>
      <c r="H366" s="21">
        <v>4</v>
      </c>
      <c r="I366" s="8">
        <v>4</v>
      </c>
      <c r="J366" s="12">
        <v>3</v>
      </c>
      <c r="K366" s="12">
        <v>3</v>
      </c>
      <c r="L366" s="12">
        <v>3</v>
      </c>
      <c r="M366" s="33">
        <v>3517</v>
      </c>
      <c r="N366" s="41">
        <v>9.4277660000000001</v>
      </c>
      <c r="O366" s="33">
        <f>(Table13[[#This Row],[Ukupno (u mil. kuna)]]*1000000)/M366</f>
        <v>2680.6272391242537</v>
      </c>
      <c r="P366" s="41">
        <v>8.3443149999999999</v>
      </c>
      <c r="Q366" s="33">
        <f>(Table13[[#This Row],[Ukupno (u mil. kuna)2]]*1000000)/Table13[[#This Row],[Broj stanovnika 2021.*]]</f>
        <v>2372.5661074779641</v>
      </c>
      <c r="R366" s="41">
        <v>1.0834510000000002</v>
      </c>
      <c r="S366" s="51">
        <f>(Table13[[#This Row],[Ukupno (u mil. kuna)3]]*1000000)/Table13[[#This Row],[Broj stanovnika 2021.*]]</f>
        <v>308.06113164628954</v>
      </c>
    </row>
    <row r="367" spans="1:19" x14ac:dyDescent="0.25">
      <c r="A367" s="10" t="s">
        <v>12</v>
      </c>
      <c r="B367" s="11" t="s">
        <v>55</v>
      </c>
      <c r="C367" s="11" t="s">
        <v>374</v>
      </c>
      <c r="D367" s="12">
        <v>1</v>
      </c>
      <c r="E367" s="12">
        <v>1</v>
      </c>
      <c r="F367" s="8">
        <v>1</v>
      </c>
      <c r="G367" s="8">
        <v>1</v>
      </c>
      <c r="H367" s="8">
        <v>0</v>
      </c>
      <c r="I367" s="8">
        <v>0</v>
      </c>
      <c r="J367" s="12">
        <v>0</v>
      </c>
      <c r="K367" s="12">
        <v>0</v>
      </c>
      <c r="L367" s="12">
        <v>0</v>
      </c>
      <c r="M367" s="59">
        <v>943</v>
      </c>
      <c r="N367" s="55">
        <v>3.9402509999999999</v>
      </c>
      <c r="O367" s="54">
        <f>(Table13[[#This Row],[Ukupno (u mil. kuna)]]*1000000)/M367</f>
        <v>4178.4209968186642</v>
      </c>
      <c r="P367" s="55">
        <v>3.5690010000000001</v>
      </c>
      <c r="Q367" s="54">
        <f>(Table13[[#This Row],[Ukupno (u mil. kuna)2]]*1000000)/Table13[[#This Row],[Broj stanovnika 2021.*]]</f>
        <v>3784.7306468716861</v>
      </c>
      <c r="R367" s="55">
        <v>0.37124999999999986</v>
      </c>
      <c r="S367" s="56">
        <f>(Table13[[#This Row],[Ukupno (u mil. kuna)3]]*1000000)/Table13[[#This Row],[Broj stanovnika 2021.*]]</f>
        <v>393.69034994697762</v>
      </c>
    </row>
    <row r="368" spans="1:19" x14ac:dyDescent="0.25">
      <c r="A368" s="10" t="s">
        <v>12</v>
      </c>
      <c r="B368" s="11" t="s">
        <v>32</v>
      </c>
      <c r="C368" s="11" t="s">
        <v>375</v>
      </c>
      <c r="D368" s="12">
        <v>5</v>
      </c>
      <c r="E368" s="12">
        <v>5</v>
      </c>
      <c r="F368" s="8">
        <v>5</v>
      </c>
      <c r="G368" s="21">
        <v>3</v>
      </c>
      <c r="H368" s="21">
        <v>5</v>
      </c>
      <c r="I368" s="8">
        <v>4</v>
      </c>
      <c r="J368" s="12">
        <v>1</v>
      </c>
      <c r="K368" s="12">
        <v>1</v>
      </c>
      <c r="L368" s="12">
        <v>0</v>
      </c>
      <c r="M368" s="33">
        <v>1926</v>
      </c>
      <c r="N368" s="41">
        <v>9.5836229999999993</v>
      </c>
      <c r="O368" s="33">
        <f>(Table13[[#This Row],[Ukupno (u mil. kuna)]]*1000000)/M368</f>
        <v>4975.9205607476633</v>
      </c>
      <c r="P368" s="41">
        <v>11.852615999999999</v>
      </c>
      <c r="Q368" s="33">
        <f>(Table13[[#This Row],[Ukupno (u mil. kuna)2]]*1000000)/Table13[[#This Row],[Broj stanovnika 2021.*]]</f>
        <v>6154.0062305295951</v>
      </c>
      <c r="R368" s="41">
        <v>-2.268993</v>
      </c>
      <c r="S368" s="51">
        <f>(Table13[[#This Row],[Ukupno (u mil. kuna)3]]*1000000)/Table13[[#This Row],[Broj stanovnika 2021.*]]</f>
        <v>-1178.0856697819315</v>
      </c>
    </row>
    <row r="369" spans="1:19" x14ac:dyDescent="0.25">
      <c r="A369" s="10" t="s">
        <v>12</v>
      </c>
      <c r="B369" s="11" t="s">
        <v>40</v>
      </c>
      <c r="C369" s="11" t="s">
        <v>376</v>
      </c>
      <c r="D369" s="12">
        <v>5</v>
      </c>
      <c r="E369" s="12">
        <v>4</v>
      </c>
      <c r="F369" s="8">
        <v>5</v>
      </c>
      <c r="G369" s="21">
        <v>5</v>
      </c>
      <c r="H369" s="21">
        <v>5</v>
      </c>
      <c r="I369" s="8">
        <v>4</v>
      </c>
      <c r="J369" s="12">
        <v>4</v>
      </c>
      <c r="K369" s="12">
        <v>2</v>
      </c>
      <c r="L369" s="12">
        <v>1</v>
      </c>
      <c r="M369" s="33">
        <v>1389</v>
      </c>
      <c r="N369" s="41">
        <v>13.446681</v>
      </c>
      <c r="O369" s="33">
        <f>(Table13[[#This Row],[Ukupno (u mil. kuna)]]*1000000)/M369</f>
        <v>9680.8358531317499</v>
      </c>
      <c r="P369" s="41">
        <v>23.239346999999999</v>
      </c>
      <c r="Q369" s="33">
        <f>(Table13[[#This Row],[Ukupno (u mil. kuna)2]]*1000000)/Table13[[#This Row],[Broj stanovnika 2021.*]]</f>
        <v>16730.991360691143</v>
      </c>
      <c r="R369" s="41">
        <v>-9.7926659999999988</v>
      </c>
      <c r="S369" s="51">
        <f>(Table13[[#This Row],[Ukupno (u mil. kuna)3]]*1000000)/Table13[[#This Row],[Broj stanovnika 2021.*]]</f>
        <v>-7050.1555075593942</v>
      </c>
    </row>
    <row r="370" spans="1:19" x14ac:dyDescent="0.25">
      <c r="A370" s="10" t="s">
        <v>12</v>
      </c>
      <c r="B370" s="11" t="s">
        <v>40</v>
      </c>
      <c r="C370" s="11" t="s">
        <v>377</v>
      </c>
      <c r="D370" s="12">
        <v>4</v>
      </c>
      <c r="E370" s="12">
        <v>4</v>
      </c>
      <c r="F370" s="8">
        <v>4</v>
      </c>
      <c r="G370" s="8">
        <v>4</v>
      </c>
      <c r="H370" s="8">
        <v>3</v>
      </c>
      <c r="I370" s="8">
        <v>3</v>
      </c>
      <c r="J370" s="12">
        <v>0</v>
      </c>
      <c r="K370" s="12">
        <v>2</v>
      </c>
      <c r="L370" s="12">
        <v>0</v>
      </c>
      <c r="M370" s="54">
        <v>4676</v>
      </c>
      <c r="N370" s="55">
        <v>27.003945000000002</v>
      </c>
      <c r="O370" s="54">
        <f>(Table13[[#This Row],[Ukupno (u mil. kuna)]]*1000000)/M370</f>
        <v>5775.0096236099234</v>
      </c>
      <c r="P370" s="55">
        <v>26.558050000000001</v>
      </c>
      <c r="Q370" s="54">
        <f>(Table13[[#This Row],[Ukupno (u mil. kuna)2]]*1000000)/Table13[[#This Row],[Broj stanovnika 2021.*]]</f>
        <v>5679.6514114627889</v>
      </c>
      <c r="R370" s="55">
        <v>0.44589500000000015</v>
      </c>
      <c r="S370" s="56">
        <f>(Table13[[#This Row],[Ukupno (u mil. kuna)3]]*1000000)/Table13[[#This Row],[Broj stanovnika 2021.*]]</f>
        <v>95.358212147134338</v>
      </c>
    </row>
    <row r="371" spans="1:19" x14ac:dyDescent="0.25">
      <c r="A371" s="10" t="s">
        <v>12</v>
      </c>
      <c r="B371" s="11" t="s">
        <v>15</v>
      </c>
      <c r="C371" s="11" t="s">
        <v>378</v>
      </c>
      <c r="D371" s="12">
        <v>4</v>
      </c>
      <c r="E371" s="12">
        <v>5</v>
      </c>
      <c r="F371" s="8">
        <v>5</v>
      </c>
      <c r="G371" s="8">
        <v>3</v>
      </c>
      <c r="H371" s="8">
        <v>3</v>
      </c>
      <c r="I371" s="8">
        <v>3</v>
      </c>
      <c r="J371" s="12">
        <v>4</v>
      </c>
      <c r="K371" s="12">
        <v>3</v>
      </c>
      <c r="L371" s="12">
        <v>2</v>
      </c>
      <c r="M371" s="54">
        <v>1446</v>
      </c>
      <c r="N371" s="55">
        <v>8.6089629999999993</v>
      </c>
      <c r="O371" s="54">
        <f>(Table13[[#This Row],[Ukupno (u mil. kuna)]]*1000000)/M371</f>
        <v>5953.6396957123097</v>
      </c>
      <c r="P371" s="55">
        <v>8.1386240000000001</v>
      </c>
      <c r="Q371" s="54">
        <f>(Table13[[#This Row],[Ukupno (u mil. kuna)2]]*1000000)/Table13[[#This Row],[Broj stanovnika 2021.*]]</f>
        <v>5628.3706777316738</v>
      </c>
      <c r="R371" s="55">
        <v>0.47033899999999917</v>
      </c>
      <c r="S371" s="56">
        <f>(Table13[[#This Row],[Ukupno (u mil. kuna)3]]*1000000)/Table13[[#This Row],[Broj stanovnika 2021.*]]</f>
        <v>325.26901798063568</v>
      </c>
    </row>
    <row r="372" spans="1:19" x14ac:dyDescent="0.25">
      <c r="A372" s="10" t="s">
        <v>18</v>
      </c>
      <c r="B372" s="11" t="s">
        <v>115</v>
      </c>
      <c r="C372" s="11" t="s">
        <v>379</v>
      </c>
      <c r="D372" s="12">
        <v>2</v>
      </c>
      <c r="E372" s="12">
        <v>4</v>
      </c>
      <c r="F372" s="8">
        <v>5</v>
      </c>
      <c r="G372" s="8">
        <v>4</v>
      </c>
      <c r="H372" s="8">
        <v>3</v>
      </c>
      <c r="I372" s="8">
        <v>4</v>
      </c>
      <c r="J372" s="12">
        <v>2</v>
      </c>
      <c r="K372" s="12">
        <v>1</v>
      </c>
      <c r="L372" s="12">
        <v>2</v>
      </c>
      <c r="M372" s="54">
        <v>10255</v>
      </c>
      <c r="N372" s="55">
        <v>59.641236999999997</v>
      </c>
      <c r="O372" s="54">
        <f>(Table13[[#This Row],[Ukupno (u mil. kuna)]]*1000000)/M372</f>
        <v>5815.8202827888836</v>
      </c>
      <c r="P372" s="55">
        <v>54.173444000000003</v>
      </c>
      <c r="Q372" s="54">
        <f>(Table13[[#This Row],[Ukupno (u mil. kuna)2]]*1000000)/Table13[[#This Row],[Broj stanovnika 2021.*]]</f>
        <v>5282.637152608484</v>
      </c>
      <c r="R372" s="55">
        <v>5.4677929999999932</v>
      </c>
      <c r="S372" s="56">
        <f>(Table13[[#This Row],[Ukupno (u mil. kuna)3]]*1000000)/Table13[[#This Row],[Broj stanovnika 2021.*]]</f>
        <v>533.18313018039919</v>
      </c>
    </row>
    <row r="373" spans="1:19" x14ac:dyDescent="0.25">
      <c r="A373" s="10" t="s">
        <v>18</v>
      </c>
      <c r="B373" s="11" t="s">
        <v>21</v>
      </c>
      <c r="C373" s="47" t="s">
        <v>594</v>
      </c>
      <c r="D373" s="12">
        <v>5</v>
      </c>
      <c r="E373" s="12">
        <v>5</v>
      </c>
      <c r="F373" s="8">
        <v>5</v>
      </c>
      <c r="G373" s="21">
        <v>5</v>
      </c>
      <c r="H373" s="21">
        <v>5</v>
      </c>
      <c r="I373" s="8">
        <v>4</v>
      </c>
      <c r="J373" s="12">
        <v>5</v>
      </c>
      <c r="K373" s="12">
        <v>5</v>
      </c>
      <c r="L373" s="12">
        <v>4</v>
      </c>
      <c r="M373" s="33">
        <v>16607</v>
      </c>
      <c r="N373" s="41">
        <v>166.908074</v>
      </c>
      <c r="O373" s="33">
        <f>(Table13[[#This Row],[Ukupno (u mil. kuna)]]*1000000)/M373</f>
        <v>10050.465105076173</v>
      </c>
      <c r="P373" s="41">
        <v>161.69082399999999</v>
      </c>
      <c r="Q373" s="33">
        <f>(Table13[[#This Row],[Ukupno (u mil. kuna)2]]*1000000)/Table13[[#This Row],[Broj stanovnika 2021.*]]</f>
        <v>9736.3054133798996</v>
      </c>
      <c r="R373" s="41">
        <v>5.217250000000007</v>
      </c>
      <c r="S373" s="51">
        <f>(Table13[[#This Row],[Ukupno (u mil. kuna)3]]*1000000)/Table13[[#This Row],[Broj stanovnika 2021.*]]</f>
        <v>314.15969169627311</v>
      </c>
    </row>
    <row r="374" spans="1:19" x14ac:dyDescent="0.25">
      <c r="A374" s="10" t="s">
        <v>12</v>
      </c>
      <c r="B374" s="11" t="s">
        <v>40</v>
      </c>
      <c r="C374" s="11" t="s">
        <v>380</v>
      </c>
      <c r="D374" s="12">
        <v>5</v>
      </c>
      <c r="E374" s="12">
        <v>5</v>
      </c>
      <c r="F374" s="8">
        <v>5</v>
      </c>
      <c r="G374" s="21">
        <v>5</v>
      </c>
      <c r="H374" s="21">
        <v>5</v>
      </c>
      <c r="I374" s="8">
        <v>5</v>
      </c>
      <c r="J374" s="12">
        <v>0</v>
      </c>
      <c r="K374" s="12">
        <v>1</v>
      </c>
      <c r="L374" s="12">
        <v>0</v>
      </c>
      <c r="M374" s="33">
        <v>3430</v>
      </c>
      <c r="N374" s="41">
        <v>16.721581</v>
      </c>
      <c r="O374" s="33">
        <f>(Table13[[#This Row],[Ukupno (u mil. kuna)]]*1000000)/M374</f>
        <v>4875.0965014577259</v>
      </c>
      <c r="P374" s="41">
        <v>16.339842000000001</v>
      </c>
      <c r="Q374" s="33">
        <f>(Table13[[#This Row],[Ukupno (u mil. kuna)2]]*1000000)/Table13[[#This Row],[Broj stanovnika 2021.*]]</f>
        <v>4763.8023323615162</v>
      </c>
      <c r="R374" s="41">
        <v>0.38173899999999961</v>
      </c>
      <c r="S374" s="51">
        <f>(Table13[[#This Row],[Ukupno (u mil. kuna)3]]*1000000)/Table13[[#This Row],[Broj stanovnika 2021.*]]</f>
        <v>111.2941690962098</v>
      </c>
    </row>
    <row r="375" spans="1:19" x14ac:dyDescent="0.25">
      <c r="A375" s="10" t="s">
        <v>12</v>
      </c>
      <c r="B375" s="11" t="s">
        <v>26</v>
      </c>
      <c r="C375" s="11" t="s">
        <v>381</v>
      </c>
      <c r="D375" s="12">
        <v>5</v>
      </c>
      <c r="E375" s="12">
        <v>5</v>
      </c>
      <c r="F375" s="8">
        <v>4</v>
      </c>
      <c r="G375" s="21">
        <v>4</v>
      </c>
      <c r="H375" s="21">
        <v>4</v>
      </c>
      <c r="I375" s="8">
        <v>2</v>
      </c>
      <c r="J375" s="12">
        <v>2</v>
      </c>
      <c r="K375" s="12">
        <v>2</v>
      </c>
      <c r="L375" s="12">
        <v>1</v>
      </c>
      <c r="M375" s="33">
        <v>1538</v>
      </c>
      <c r="N375" s="41">
        <v>11.488661</v>
      </c>
      <c r="O375" s="33">
        <f>(Table13[[#This Row],[Ukupno (u mil. kuna)]]*1000000)/M375</f>
        <v>7469.8706111833553</v>
      </c>
      <c r="P375" s="41">
        <v>10.995414</v>
      </c>
      <c r="Q375" s="33">
        <f>(Table13[[#This Row],[Ukupno (u mil. kuna)2]]*1000000)/Table13[[#This Row],[Broj stanovnika 2021.*]]</f>
        <v>7149.1638491547465</v>
      </c>
      <c r="R375" s="41">
        <v>0.49324700000000021</v>
      </c>
      <c r="S375" s="51">
        <f>(Table13[[#This Row],[Ukupno (u mil. kuna)3]]*1000000)/Table13[[#This Row],[Broj stanovnika 2021.*]]</f>
        <v>320.70676202860875</v>
      </c>
    </row>
    <row r="376" spans="1:19" x14ac:dyDescent="0.25">
      <c r="A376" s="10" t="s">
        <v>12</v>
      </c>
      <c r="B376" s="11" t="s">
        <v>40</v>
      </c>
      <c r="C376" s="11" t="s">
        <v>382</v>
      </c>
      <c r="D376" s="12">
        <v>4</v>
      </c>
      <c r="E376" s="12">
        <v>3</v>
      </c>
      <c r="F376" s="8">
        <v>0</v>
      </c>
      <c r="G376" s="8">
        <v>1</v>
      </c>
      <c r="H376" s="12">
        <v>0</v>
      </c>
      <c r="I376" s="12">
        <v>0</v>
      </c>
      <c r="J376" s="12">
        <v>1</v>
      </c>
      <c r="K376" s="12">
        <v>0</v>
      </c>
      <c r="L376" s="12">
        <v>0</v>
      </c>
      <c r="M376" s="59">
        <v>669</v>
      </c>
      <c r="N376" s="55">
        <v>10.621775</v>
      </c>
      <c r="O376" s="54">
        <f>(Table13[[#This Row],[Ukupno (u mil. kuna)]]*1000000)/M376</f>
        <v>15877.092675635276</v>
      </c>
      <c r="P376" s="55">
        <v>9.6348889999999994</v>
      </c>
      <c r="Q376" s="54">
        <f>(Table13[[#This Row],[Ukupno (u mil. kuna)2]]*1000000)/Table13[[#This Row],[Broj stanovnika 2021.*]]</f>
        <v>14401.926756352765</v>
      </c>
      <c r="R376" s="55">
        <v>0.98688600000000015</v>
      </c>
      <c r="S376" s="56">
        <f>(Table13[[#This Row],[Ukupno (u mil. kuna)3]]*1000000)/Table13[[#This Row],[Broj stanovnika 2021.*]]</f>
        <v>1475.1659192825114</v>
      </c>
    </row>
    <row r="377" spans="1:19" x14ac:dyDescent="0.25">
      <c r="A377" s="10" t="s">
        <v>18</v>
      </c>
      <c r="B377" s="11" t="s">
        <v>65</v>
      </c>
      <c r="C377" s="11" t="s">
        <v>383</v>
      </c>
      <c r="D377" s="12">
        <v>5</v>
      </c>
      <c r="E377" s="12">
        <v>5</v>
      </c>
      <c r="F377" s="8">
        <v>5</v>
      </c>
      <c r="G377" s="21">
        <v>5</v>
      </c>
      <c r="H377" s="21">
        <v>5</v>
      </c>
      <c r="I377" s="8">
        <v>5</v>
      </c>
      <c r="J377" s="12">
        <v>2</v>
      </c>
      <c r="K377" s="12">
        <v>3</v>
      </c>
      <c r="L377" s="12">
        <v>1</v>
      </c>
      <c r="M377" s="33">
        <v>22294</v>
      </c>
      <c r="N377" s="41">
        <v>104.41780199999999</v>
      </c>
      <c r="O377" s="33">
        <f>(Table13[[#This Row],[Ukupno (u mil. kuna)]]*1000000)/M377</f>
        <v>4683.6728267695344</v>
      </c>
      <c r="P377" s="41">
        <v>99.584528000000006</v>
      </c>
      <c r="Q377" s="33">
        <f>(Table13[[#This Row],[Ukupno (u mil. kuna)2]]*1000000)/Table13[[#This Row],[Broj stanovnika 2021.*]]</f>
        <v>4466.8757513232258</v>
      </c>
      <c r="R377" s="41">
        <v>4.8332739999999887</v>
      </c>
      <c r="S377" s="51">
        <f>(Table13[[#This Row],[Ukupno (u mil. kuna)3]]*1000000)/Table13[[#This Row],[Broj stanovnika 2021.*]]</f>
        <v>216.79707544630793</v>
      </c>
    </row>
    <row r="378" spans="1:19" x14ac:dyDescent="0.25">
      <c r="A378" s="10" t="s">
        <v>54</v>
      </c>
      <c r="B378" s="11" t="s">
        <v>65</v>
      </c>
      <c r="C378" s="11" t="s">
        <v>65</v>
      </c>
      <c r="D378" s="12">
        <v>5</v>
      </c>
      <c r="E378" s="12">
        <v>5</v>
      </c>
      <c r="F378" s="8">
        <v>5</v>
      </c>
      <c r="G378" s="21">
        <v>5</v>
      </c>
      <c r="H378" s="21">
        <v>5</v>
      </c>
      <c r="I378" s="8">
        <v>5</v>
      </c>
      <c r="J378" s="12">
        <v>2</v>
      </c>
      <c r="K378" s="12">
        <v>2</v>
      </c>
      <c r="L378" s="12">
        <v>3</v>
      </c>
      <c r="M378" s="33">
        <v>64084</v>
      </c>
      <c r="N378" s="41">
        <v>154.240926</v>
      </c>
      <c r="O378" s="33">
        <f>(Table13[[#This Row],[Ukupno (u mil. kuna)]]*1000000)/M378</f>
        <v>2406.8554709443856</v>
      </c>
      <c r="P378" s="41">
        <v>135.15553399999999</v>
      </c>
      <c r="Q378" s="33">
        <f>(Table13[[#This Row],[Ukupno (u mil. kuna)2]]*1000000)/Table13[[#This Row],[Broj stanovnika 2021.*]]</f>
        <v>2109.0371075463454</v>
      </c>
      <c r="R378" s="41">
        <v>19.085392000000013</v>
      </c>
      <c r="S378" s="51">
        <f>(Table13[[#This Row],[Ukupno (u mil. kuna)3]]*1000000)/Table13[[#This Row],[Broj stanovnika 2021.*]]</f>
        <v>297.81836339804022</v>
      </c>
    </row>
    <row r="379" spans="1:19" x14ac:dyDescent="0.25">
      <c r="A379" s="10" t="s">
        <v>18</v>
      </c>
      <c r="B379" s="11" t="s">
        <v>30</v>
      </c>
      <c r="C379" s="11" t="s">
        <v>384</v>
      </c>
      <c r="D379" s="12">
        <v>5</v>
      </c>
      <c r="E379" s="12">
        <v>5</v>
      </c>
      <c r="F379" s="8">
        <v>5</v>
      </c>
      <c r="G379" s="21">
        <v>5</v>
      </c>
      <c r="H379" s="21">
        <v>4</v>
      </c>
      <c r="I379" s="8">
        <v>5</v>
      </c>
      <c r="J379" s="12">
        <v>5</v>
      </c>
      <c r="K379" s="12">
        <v>4</v>
      </c>
      <c r="L379" s="12">
        <v>4</v>
      </c>
      <c r="M379" s="33">
        <v>5927</v>
      </c>
      <c r="N379" s="41">
        <v>18.745946</v>
      </c>
      <c r="O379" s="33">
        <f>(Table13[[#This Row],[Ukupno (u mil. kuna)]]*1000000)/M379</f>
        <v>3162.8051290703561</v>
      </c>
      <c r="P379" s="41">
        <v>21.479022000000001</v>
      </c>
      <c r="Q379" s="33">
        <f>(Table13[[#This Row],[Ukupno (u mil. kuna)2]]*1000000)/Table13[[#This Row],[Broj stanovnika 2021.*]]</f>
        <v>3623.9281255272481</v>
      </c>
      <c r="R379" s="41">
        <v>-2.7330760000000005</v>
      </c>
      <c r="S379" s="51">
        <f>(Table13[[#This Row],[Ukupno (u mil. kuna)3]]*1000000)/Table13[[#This Row],[Broj stanovnika 2021.*]]</f>
        <v>-461.12299645689228</v>
      </c>
    </row>
    <row r="380" spans="1:19" x14ac:dyDescent="0.25">
      <c r="A380" s="10" t="s">
        <v>12</v>
      </c>
      <c r="B380" s="11" t="s">
        <v>40</v>
      </c>
      <c r="C380" s="11" t="s">
        <v>385</v>
      </c>
      <c r="D380" s="12">
        <v>4</v>
      </c>
      <c r="E380" s="12">
        <v>5</v>
      </c>
      <c r="F380" s="8">
        <v>5</v>
      </c>
      <c r="G380" s="8">
        <v>5</v>
      </c>
      <c r="H380" s="8">
        <v>5</v>
      </c>
      <c r="I380" s="8">
        <v>0</v>
      </c>
      <c r="J380" s="12">
        <v>2</v>
      </c>
      <c r="K380" s="12">
        <v>2</v>
      </c>
      <c r="L380" s="12">
        <v>0</v>
      </c>
      <c r="M380" s="54">
        <v>3556</v>
      </c>
      <c r="N380" s="55">
        <v>20.14425</v>
      </c>
      <c r="O380" s="54">
        <f>(Table13[[#This Row],[Ukupno (u mil. kuna)]]*1000000)/M380</f>
        <v>5664.8622047244098</v>
      </c>
      <c r="P380" s="55">
        <v>25.551506</v>
      </c>
      <c r="Q380" s="54">
        <f>(Table13[[#This Row],[Ukupno (u mil. kuna)2]]*1000000)/Table13[[#This Row],[Broj stanovnika 2021.*]]</f>
        <v>7185.4628796400448</v>
      </c>
      <c r="R380" s="55">
        <v>-5.4072560000000003</v>
      </c>
      <c r="S380" s="56">
        <f>(Table13[[#This Row],[Ukupno (u mil. kuna)3]]*1000000)/Table13[[#This Row],[Broj stanovnika 2021.*]]</f>
        <v>-1520.6006749156356</v>
      </c>
    </row>
    <row r="381" spans="1:19" x14ac:dyDescent="0.25">
      <c r="A381" s="10" t="s">
        <v>18</v>
      </c>
      <c r="B381" s="11" t="s">
        <v>37</v>
      </c>
      <c r="C381" s="11" t="s">
        <v>386</v>
      </c>
      <c r="D381" s="12">
        <v>5</v>
      </c>
      <c r="E381" s="12">
        <v>5</v>
      </c>
      <c r="F381" s="8">
        <v>5</v>
      </c>
      <c r="G381" s="21">
        <v>5</v>
      </c>
      <c r="H381" s="21">
        <v>5</v>
      </c>
      <c r="I381" s="8">
        <v>5</v>
      </c>
      <c r="J381" s="12">
        <v>5</v>
      </c>
      <c r="K381" s="12">
        <v>3</v>
      </c>
      <c r="L381" s="12">
        <v>4</v>
      </c>
      <c r="M381" s="33">
        <v>7027</v>
      </c>
      <c r="N381" s="41">
        <v>45.707709000000001</v>
      </c>
      <c r="O381" s="33">
        <f>(Table13[[#This Row],[Ukupno (u mil. kuna)]]*1000000)/M381</f>
        <v>6504.5836060907923</v>
      </c>
      <c r="P381" s="41">
        <v>40.335991</v>
      </c>
      <c r="Q381" s="33">
        <f>(Table13[[#This Row],[Ukupno (u mil. kuna)2]]*1000000)/Table13[[#This Row],[Broj stanovnika 2021.*]]</f>
        <v>5740.1438736302835</v>
      </c>
      <c r="R381" s="41">
        <v>5.3717180000000013</v>
      </c>
      <c r="S381" s="51">
        <f>(Table13[[#This Row],[Ukupno (u mil. kuna)3]]*1000000)/Table13[[#This Row],[Broj stanovnika 2021.*]]</f>
        <v>764.43973246050962</v>
      </c>
    </row>
    <row r="382" spans="1:19" x14ac:dyDescent="0.25">
      <c r="A382" s="10" t="s">
        <v>12</v>
      </c>
      <c r="B382" s="11" t="s">
        <v>32</v>
      </c>
      <c r="C382" s="11" t="s">
        <v>387</v>
      </c>
      <c r="D382" s="12">
        <v>5</v>
      </c>
      <c r="E382" s="12">
        <v>4</v>
      </c>
      <c r="F382" s="8">
        <v>5</v>
      </c>
      <c r="G382" s="21">
        <v>4</v>
      </c>
      <c r="H382" s="21">
        <v>4</v>
      </c>
      <c r="I382" s="8">
        <v>4</v>
      </c>
      <c r="J382" s="12">
        <v>2</v>
      </c>
      <c r="K382" s="12">
        <v>1</v>
      </c>
      <c r="L382" s="12">
        <v>0</v>
      </c>
      <c r="M382" s="33">
        <v>1129</v>
      </c>
      <c r="N382" s="41">
        <v>3.4748700000000001</v>
      </c>
      <c r="O382" s="33">
        <f>(Table13[[#This Row],[Ukupno (u mil. kuna)]]*1000000)/M382</f>
        <v>3077.8299379982286</v>
      </c>
      <c r="P382" s="41">
        <v>3.8568769999999999</v>
      </c>
      <c r="Q382" s="33">
        <f>(Table13[[#This Row],[Ukupno (u mil. kuna)2]]*1000000)/Table13[[#This Row],[Broj stanovnika 2021.*]]</f>
        <v>3416.1886625332154</v>
      </c>
      <c r="R382" s="41">
        <v>-0.38200699999999976</v>
      </c>
      <c r="S382" s="51">
        <f>(Table13[[#This Row],[Ukupno (u mil. kuna)3]]*1000000)/Table13[[#This Row],[Broj stanovnika 2021.*]]</f>
        <v>-338.35872453498649</v>
      </c>
    </row>
    <row r="383" spans="1:19" x14ac:dyDescent="0.25">
      <c r="A383" s="10" t="s">
        <v>12</v>
      </c>
      <c r="B383" s="11" t="s">
        <v>26</v>
      </c>
      <c r="C383" s="11" t="s">
        <v>388</v>
      </c>
      <c r="D383" s="12">
        <v>5</v>
      </c>
      <c r="E383" s="12">
        <v>5</v>
      </c>
      <c r="F383" s="8">
        <v>5</v>
      </c>
      <c r="G383" s="21">
        <v>5</v>
      </c>
      <c r="H383" s="21">
        <v>0</v>
      </c>
      <c r="I383" s="8">
        <v>0</v>
      </c>
      <c r="J383" s="12">
        <v>0</v>
      </c>
      <c r="K383" s="12">
        <v>0</v>
      </c>
      <c r="L383" s="12">
        <v>0</v>
      </c>
      <c r="M383" s="29">
        <v>498</v>
      </c>
      <c r="N383" s="41">
        <v>4.4334850000000001</v>
      </c>
      <c r="O383" s="33">
        <f>(Table13[[#This Row],[Ukupno (u mil. kuna)]]*1000000)/M383</f>
        <v>8902.5803212851406</v>
      </c>
      <c r="P383" s="41">
        <v>4.54406</v>
      </c>
      <c r="Q383" s="33">
        <f>(Table13[[#This Row],[Ukupno (u mil. kuna)2]]*1000000)/Table13[[#This Row],[Broj stanovnika 2021.*]]</f>
        <v>9124.6184738955817</v>
      </c>
      <c r="R383" s="41">
        <v>-0.11057499999999987</v>
      </c>
      <c r="S383" s="51">
        <f>(Table13[[#This Row],[Ukupno (u mil. kuna)3]]*1000000)/Table13[[#This Row],[Broj stanovnika 2021.*]]</f>
        <v>-222.0381526104415</v>
      </c>
    </row>
    <row r="384" spans="1:19" x14ac:dyDescent="0.25">
      <c r="A384" s="10" t="s">
        <v>12</v>
      </c>
      <c r="B384" s="11" t="s">
        <v>37</v>
      </c>
      <c r="C384" s="11" t="s">
        <v>389</v>
      </c>
      <c r="D384" s="12">
        <v>5</v>
      </c>
      <c r="E384" s="12">
        <v>4</v>
      </c>
      <c r="F384" s="8">
        <v>5</v>
      </c>
      <c r="G384" s="21">
        <v>3</v>
      </c>
      <c r="H384" s="21">
        <v>5</v>
      </c>
      <c r="I384" s="8">
        <v>4</v>
      </c>
      <c r="J384" s="12">
        <v>1</v>
      </c>
      <c r="K384" s="12">
        <v>2</v>
      </c>
      <c r="L384" s="12">
        <v>1</v>
      </c>
      <c r="M384" s="33">
        <v>2963</v>
      </c>
      <c r="N384" s="41">
        <v>8.0408740000000005</v>
      </c>
      <c r="O384" s="33">
        <f>(Table13[[#This Row],[Ukupno (u mil. kuna)]]*1000000)/M384</f>
        <v>2713.761052986838</v>
      </c>
      <c r="P384" s="41">
        <v>6.9214140000000004</v>
      </c>
      <c r="Q384" s="33">
        <f>(Table13[[#This Row],[Ukupno (u mil. kuna)2]]*1000000)/Table13[[#This Row],[Broj stanovnika 2021.*]]</f>
        <v>2335.9480256496795</v>
      </c>
      <c r="R384" s="41">
        <v>1.1194600000000001</v>
      </c>
      <c r="S384" s="51">
        <f>(Table13[[#This Row],[Ukupno (u mil. kuna)3]]*1000000)/Table13[[#This Row],[Broj stanovnika 2021.*]]</f>
        <v>377.81302733715836</v>
      </c>
    </row>
    <row r="385" spans="1:19" x14ac:dyDescent="0.25">
      <c r="A385" s="10" t="s">
        <v>12</v>
      </c>
      <c r="B385" s="11" t="s">
        <v>26</v>
      </c>
      <c r="C385" s="11" t="s">
        <v>390</v>
      </c>
      <c r="D385" s="12">
        <v>5</v>
      </c>
      <c r="E385" s="12">
        <v>5</v>
      </c>
      <c r="F385" s="8">
        <v>5</v>
      </c>
      <c r="G385" s="21">
        <v>4</v>
      </c>
      <c r="H385" s="21">
        <v>5</v>
      </c>
      <c r="I385" s="8">
        <v>4</v>
      </c>
      <c r="J385" s="12">
        <v>3</v>
      </c>
      <c r="K385" s="12">
        <v>3</v>
      </c>
      <c r="L385" s="12">
        <v>2</v>
      </c>
      <c r="M385" s="29">
        <v>686</v>
      </c>
      <c r="N385" s="41">
        <v>5.8126379999999997</v>
      </c>
      <c r="O385" s="33">
        <f>(Table13[[#This Row],[Ukupno (u mil. kuna)]]*1000000)/M385</f>
        <v>8473.2332361516037</v>
      </c>
      <c r="P385" s="41">
        <v>11.464536000000001</v>
      </c>
      <c r="Q385" s="33">
        <f>(Table13[[#This Row],[Ukupno (u mil. kuna)2]]*1000000)/Table13[[#This Row],[Broj stanovnika 2021.*]]</f>
        <v>16712.151603498543</v>
      </c>
      <c r="R385" s="41">
        <v>-5.651898000000001</v>
      </c>
      <c r="S385" s="51">
        <f>(Table13[[#This Row],[Ukupno (u mil. kuna)3]]*1000000)/Table13[[#This Row],[Broj stanovnika 2021.*]]</f>
        <v>-8238.9183673469397</v>
      </c>
    </row>
    <row r="386" spans="1:19" x14ac:dyDescent="0.25">
      <c r="A386" s="10" t="s">
        <v>54</v>
      </c>
      <c r="B386" s="11" t="s">
        <v>19</v>
      </c>
      <c r="C386" s="11" t="s">
        <v>19</v>
      </c>
      <c r="D386" s="12">
        <v>5</v>
      </c>
      <c r="E386" s="12">
        <v>5</v>
      </c>
      <c r="F386" s="8">
        <v>5</v>
      </c>
      <c r="G386" s="21">
        <v>5</v>
      </c>
      <c r="H386" s="21">
        <v>5</v>
      </c>
      <c r="I386" s="8">
        <v>5</v>
      </c>
      <c r="J386" s="12">
        <v>5</v>
      </c>
      <c r="K386" s="12">
        <v>4</v>
      </c>
      <c r="L386" s="12">
        <v>4</v>
      </c>
      <c r="M386" s="33">
        <v>265419</v>
      </c>
      <c r="N386" s="41">
        <v>389.22650599999997</v>
      </c>
      <c r="O386" s="33">
        <f>(Table13[[#This Row],[Ukupno (u mil. kuna)]]*1000000)/M386</f>
        <v>1466.4606000324015</v>
      </c>
      <c r="P386" s="41">
        <v>383.146231</v>
      </c>
      <c r="Q386" s="33">
        <f>(Table13[[#This Row],[Ukupno (u mil. kuna)2]]*1000000)/Table13[[#This Row],[Broj stanovnika 2021.*]]</f>
        <v>1443.5523869805854</v>
      </c>
      <c r="R386" s="41">
        <v>6.0802749999999719</v>
      </c>
      <c r="S386" s="51">
        <f>(Table13[[#This Row],[Ukupno (u mil. kuna)3]]*1000000)/Table13[[#This Row],[Broj stanovnika 2021.*]]</f>
        <v>22.90821305181608</v>
      </c>
    </row>
    <row r="387" spans="1:19" x14ac:dyDescent="0.25">
      <c r="A387" s="10" t="s">
        <v>12</v>
      </c>
      <c r="B387" s="11" t="s">
        <v>46</v>
      </c>
      <c r="C387" s="11" t="s">
        <v>391</v>
      </c>
      <c r="D387" s="12">
        <v>4</v>
      </c>
      <c r="E387" s="12">
        <v>4</v>
      </c>
      <c r="F387" s="8">
        <v>4</v>
      </c>
      <c r="G387" s="8">
        <v>5</v>
      </c>
      <c r="H387" s="8">
        <v>4</v>
      </c>
      <c r="I387" s="8">
        <v>5</v>
      </c>
      <c r="J387" s="12">
        <v>4</v>
      </c>
      <c r="K387" s="12">
        <v>2</v>
      </c>
      <c r="L387" s="12">
        <v>2</v>
      </c>
      <c r="M387" s="54">
        <v>2627</v>
      </c>
      <c r="N387" s="55">
        <v>23.445399999999999</v>
      </c>
      <c r="O387" s="54">
        <f>(Table13[[#This Row],[Ukupno (u mil. kuna)]]*1000000)/M387</f>
        <v>8924.7811191473156</v>
      </c>
      <c r="P387" s="55">
        <v>24.881288000000001</v>
      </c>
      <c r="Q387" s="54">
        <f>(Table13[[#This Row],[Ukupno (u mil. kuna)2]]*1000000)/Table13[[#This Row],[Broj stanovnika 2021.*]]</f>
        <v>9471.3696231442718</v>
      </c>
      <c r="R387" s="55">
        <v>-1.4358880000000021</v>
      </c>
      <c r="S387" s="56">
        <f>(Table13[[#This Row],[Ukupno (u mil. kuna)3]]*1000000)/Table13[[#This Row],[Broj stanovnika 2021.*]]</f>
        <v>-546.58850399695552</v>
      </c>
    </row>
    <row r="388" spans="1:19" x14ac:dyDescent="0.25">
      <c r="A388" s="10" t="s">
        <v>12</v>
      </c>
      <c r="B388" s="11" t="s">
        <v>40</v>
      </c>
      <c r="C388" s="11" t="s">
        <v>392</v>
      </c>
      <c r="D388" s="12">
        <v>4</v>
      </c>
      <c r="E388" s="12">
        <v>4</v>
      </c>
      <c r="F388" s="8">
        <v>5</v>
      </c>
      <c r="G388" s="8">
        <v>4</v>
      </c>
      <c r="H388" s="8">
        <v>4</v>
      </c>
      <c r="I388" s="8">
        <v>4</v>
      </c>
      <c r="J388" s="12">
        <v>4</v>
      </c>
      <c r="K388" s="12">
        <v>4</v>
      </c>
      <c r="L388" s="12">
        <v>3</v>
      </c>
      <c r="M388" s="54">
        <v>2128</v>
      </c>
      <c r="N388" s="55">
        <v>10.961843</v>
      </c>
      <c r="O388" s="54">
        <f>(Table13[[#This Row],[Ukupno (u mil. kuna)]]*1000000)/M388</f>
        <v>5151.2420112781956</v>
      </c>
      <c r="P388" s="55">
        <v>10.400681000000001</v>
      </c>
      <c r="Q388" s="54">
        <f>(Table13[[#This Row],[Ukupno (u mil. kuna)2]]*1000000)/Table13[[#This Row],[Broj stanovnika 2021.*]]</f>
        <v>4887.5380639097748</v>
      </c>
      <c r="R388" s="55">
        <v>0.56116199999999949</v>
      </c>
      <c r="S388" s="56">
        <f>(Table13[[#This Row],[Ukupno (u mil. kuna)3]]*1000000)/Table13[[#This Row],[Broj stanovnika 2021.*]]</f>
        <v>263.70394736842081</v>
      </c>
    </row>
    <row r="389" spans="1:19" x14ac:dyDescent="0.25">
      <c r="A389" s="10" t="s">
        <v>12</v>
      </c>
      <c r="B389" s="11" t="s">
        <v>13</v>
      </c>
      <c r="C389" s="11" t="s">
        <v>393</v>
      </c>
      <c r="D389" s="12">
        <v>4</v>
      </c>
      <c r="E389" s="12">
        <v>5</v>
      </c>
      <c r="F389" s="8">
        <v>5</v>
      </c>
      <c r="G389" s="8">
        <v>5</v>
      </c>
      <c r="H389" s="8">
        <v>0</v>
      </c>
      <c r="I389" s="8">
        <v>1</v>
      </c>
      <c r="J389" s="12">
        <v>1</v>
      </c>
      <c r="K389" s="12">
        <v>1</v>
      </c>
      <c r="L389" s="12">
        <v>0</v>
      </c>
      <c r="M389" s="54">
        <v>2192</v>
      </c>
      <c r="N389" s="55">
        <v>22.060735000000001</v>
      </c>
      <c r="O389" s="54">
        <f>(Table13[[#This Row],[Ukupno (u mil. kuna)]]*1000000)/M389</f>
        <v>10064.203923357663</v>
      </c>
      <c r="P389" s="55">
        <v>19.818901</v>
      </c>
      <c r="Q389" s="54">
        <f>(Table13[[#This Row],[Ukupno (u mil. kuna)2]]*1000000)/Table13[[#This Row],[Broj stanovnika 2021.*]]</f>
        <v>9041.4694343065694</v>
      </c>
      <c r="R389" s="55">
        <v>2.2418339999999999</v>
      </c>
      <c r="S389" s="56">
        <f>(Table13[[#This Row],[Ukupno (u mil. kuna)3]]*1000000)/Table13[[#This Row],[Broj stanovnika 2021.*]]</f>
        <v>1022.7344890510949</v>
      </c>
    </row>
    <row r="390" spans="1:19" x14ac:dyDescent="0.25">
      <c r="A390" s="10" t="s">
        <v>12</v>
      </c>
      <c r="B390" s="11" t="s">
        <v>26</v>
      </c>
      <c r="C390" s="11" t="s">
        <v>394</v>
      </c>
      <c r="D390" s="12">
        <v>4</v>
      </c>
      <c r="E390" s="12">
        <v>1</v>
      </c>
      <c r="F390" s="8">
        <v>2</v>
      </c>
      <c r="G390" s="8">
        <v>2</v>
      </c>
      <c r="H390" s="8">
        <v>0</v>
      </c>
      <c r="I390" s="8">
        <v>0</v>
      </c>
      <c r="J390" s="12">
        <v>0</v>
      </c>
      <c r="K390" s="12">
        <v>0</v>
      </c>
      <c r="L390" s="12">
        <v>0</v>
      </c>
      <c r="M390" s="54">
        <v>3112</v>
      </c>
      <c r="N390" s="55">
        <v>10.095898</v>
      </c>
      <c r="O390" s="54">
        <f>(Table13[[#This Row],[Ukupno (u mil. kuna)]]*1000000)/M390</f>
        <v>3244.1831619537274</v>
      </c>
      <c r="P390" s="55">
        <v>10.573936</v>
      </c>
      <c r="Q390" s="54">
        <f>(Table13[[#This Row],[Ukupno (u mil. kuna)2]]*1000000)/Table13[[#This Row],[Broj stanovnika 2021.*]]</f>
        <v>3397.7943444730076</v>
      </c>
      <c r="R390" s="55">
        <v>-0.47803799999999974</v>
      </c>
      <c r="S390" s="56">
        <f>(Table13[[#This Row],[Ukupno (u mil. kuna)3]]*1000000)/Table13[[#This Row],[Broj stanovnika 2021.*]]</f>
        <v>-153.61118251928013</v>
      </c>
    </row>
    <row r="391" spans="1:19" x14ac:dyDescent="0.25">
      <c r="A391" s="10" t="s">
        <v>12</v>
      </c>
      <c r="B391" s="11" t="s">
        <v>46</v>
      </c>
      <c r="C391" s="11" t="s">
        <v>395</v>
      </c>
      <c r="D391" s="12">
        <v>5</v>
      </c>
      <c r="E391" s="12">
        <v>5</v>
      </c>
      <c r="F391" s="8">
        <v>5</v>
      </c>
      <c r="G391" s="21">
        <v>5</v>
      </c>
      <c r="H391" s="21">
        <v>5</v>
      </c>
      <c r="I391" s="8">
        <v>5</v>
      </c>
      <c r="J391" s="12">
        <v>3</v>
      </c>
      <c r="K391" s="12">
        <v>3</v>
      </c>
      <c r="L391" s="12">
        <v>1</v>
      </c>
      <c r="M391" s="29">
        <v>943</v>
      </c>
      <c r="N391" s="41">
        <v>9.7357709999999997</v>
      </c>
      <c r="O391" s="33">
        <f>(Table13[[#This Row],[Ukupno (u mil. kuna)]]*1000000)/M391</f>
        <v>10324.253446447508</v>
      </c>
      <c r="P391" s="41">
        <v>11.588450999999999</v>
      </c>
      <c r="Q391" s="33">
        <f>(Table13[[#This Row],[Ukupno (u mil. kuna)2]]*1000000)/Table13[[#This Row],[Broj stanovnika 2021.*]]</f>
        <v>12288.919406150584</v>
      </c>
      <c r="R391" s="41">
        <v>-1.8526799999999994</v>
      </c>
      <c r="S391" s="51">
        <f>(Table13[[#This Row],[Ukupno (u mil. kuna)3]]*1000000)/Table13[[#This Row],[Broj stanovnika 2021.*]]</f>
        <v>-1964.6659597030748</v>
      </c>
    </row>
    <row r="392" spans="1:19" x14ac:dyDescent="0.25">
      <c r="A392" s="10" t="s">
        <v>12</v>
      </c>
      <c r="B392" s="11" t="s">
        <v>26</v>
      </c>
      <c r="C392" s="11" t="s">
        <v>396</v>
      </c>
      <c r="D392" s="12">
        <v>5</v>
      </c>
      <c r="E392" s="12">
        <v>5</v>
      </c>
      <c r="F392" s="8">
        <v>4</v>
      </c>
      <c r="G392" s="21">
        <v>2</v>
      </c>
      <c r="H392" s="21">
        <v>1</v>
      </c>
      <c r="I392" s="8">
        <v>3</v>
      </c>
      <c r="J392" s="12">
        <v>3</v>
      </c>
      <c r="K392" s="12">
        <v>1</v>
      </c>
      <c r="L392" s="12">
        <v>1</v>
      </c>
      <c r="M392" s="33">
        <v>1926</v>
      </c>
      <c r="N392" s="41">
        <v>11.281784999999999</v>
      </c>
      <c r="O392" s="33">
        <f>(Table13[[#This Row],[Ukupno (u mil. kuna)]]*1000000)/M392</f>
        <v>5857.6246105918999</v>
      </c>
      <c r="P392" s="41">
        <v>7.5307810000000002</v>
      </c>
      <c r="Q392" s="33">
        <f>(Table13[[#This Row],[Ukupno (u mil. kuna)2]]*1000000)/Table13[[#This Row],[Broj stanovnika 2021.*]]</f>
        <v>3910.0628245067496</v>
      </c>
      <c r="R392" s="41">
        <v>3.7510039999999991</v>
      </c>
      <c r="S392" s="51">
        <f>(Table13[[#This Row],[Ukupno (u mil. kuna)3]]*1000000)/Table13[[#This Row],[Broj stanovnika 2021.*]]</f>
        <v>1947.5617860851501</v>
      </c>
    </row>
    <row r="393" spans="1:19" x14ac:dyDescent="0.25">
      <c r="A393" s="10" t="s">
        <v>18</v>
      </c>
      <c r="B393" s="11" t="s">
        <v>21</v>
      </c>
      <c r="C393" s="47" t="s">
        <v>595</v>
      </c>
      <c r="D393" s="12">
        <v>5</v>
      </c>
      <c r="E393" s="12">
        <v>5</v>
      </c>
      <c r="F393" s="8">
        <v>5</v>
      </c>
      <c r="G393" s="21">
        <v>5</v>
      </c>
      <c r="H393" s="21">
        <v>5</v>
      </c>
      <c r="I393" s="8">
        <v>5</v>
      </c>
      <c r="J393" s="12">
        <v>5</v>
      </c>
      <c r="K393" s="12">
        <v>5</v>
      </c>
      <c r="L393" s="12">
        <v>5</v>
      </c>
      <c r="M393" s="33">
        <v>52220</v>
      </c>
      <c r="N393" s="41">
        <v>319.23320200000001</v>
      </c>
      <c r="O393" s="33">
        <f>(Table13[[#This Row],[Ukupno (u mil. kuna)]]*1000000)/M393</f>
        <v>6113.2363462274989</v>
      </c>
      <c r="P393" s="41">
        <v>325.24893100000003</v>
      </c>
      <c r="Q393" s="33">
        <f>(Table13[[#This Row],[Ukupno (u mil. kuna)2]]*1000000)/Table13[[#This Row],[Broj stanovnika 2021.*]]</f>
        <v>6228.4360589812331</v>
      </c>
      <c r="R393" s="41">
        <v>-6.0157290000000216</v>
      </c>
      <c r="S393" s="51">
        <f>(Table13[[#This Row],[Ukupno (u mil. kuna)3]]*1000000)/Table13[[#This Row],[Broj stanovnika 2021.*]]</f>
        <v>-115.19971275373462</v>
      </c>
    </row>
    <row r="394" spans="1:19" x14ac:dyDescent="0.25">
      <c r="A394" s="10" t="s">
        <v>12</v>
      </c>
      <c r="B394" s="11" t="s">
        <v>19</v>
      </c>
      <c r="C394" s="11" t="s">
        <v>397</v>
      </c>
      <c r="D394" s="12">
        <v>5</v>
      </c>
      <c r="E394" s="12">
        <v>5</v>
      </c>
      <c r="F394" s="8">
        <v>5</v>
      </c>
      <c r="G394" s="21">
        <v>5</v>
      </c>
      <c r="H394" s="21">
        <v>5</v>
      </c>
      <c r="I394" s="8">
        <v>4</v>
      </c>
      <c r="J394" s="12">
        <v>5</v>
      </c>
      <c r="K394" s="12">
        <v>4</v>
      </c>
      <c r="L394" s="12">
        <v>3</v>
      </c>
      <c r="M394" s="33">
        <v>1900</v>
      </c>
      <c r="N394" s="41">
        <v>23.746804999999998</v>
      </c>
      <c r="O394" s="33">
        <f>(Table13[[#This Row],[Ukupno (u mil. kuna)]]*1000000)/M394</f>
        <v>12498.318421052632</v>
      </c>
      <c r="P394" s="41">
        <v>22.805745000000002</v>
      </c>
      <c r="Q394" s="33">
        <f>(Table13[[#This Row],[Ukupno (u mil. kuna)2]]*1000000)/Table13[[#This Row],[Broj stanovnika 2021.*]]</f>
        <v>12003.023684210526</v>
      </c>
      <c r="R394" s="41">
        <v>0.94105999999999668</v>
      </c>
      <c r="S394" s="51">
        <f>(Table13[[#This Row],[Ukupno (u mil. kuna)3]]*1000000)/Table13[[#This Row],[Broj stanovnika 2021.*]]</f>
        <v>495.29473684210348</v>
      </c>
    </row>
    <row r="395" spans="1:19" x14ac:dyDescent="0.25">
      <c r="A395" s="10" t="s">
        <v>12</v>
      </c>
      <c r="B395" s="11" t="s">
        <v>15</v>
      </c>
      <c r="C395" s="11" t="s">
        <v>398</v>
      </c>
      <c r="D395" s="12">
        <v>5</v>
      </c>
      <c r="E395" s="12">
        <v>3</v>
      </c>
      <c r="F395" s="8">
        <v>1</v>
      </c>
      <c r="G395" s="21">
        <v>1</v>
      </c>
      <c r="H395" s="21">
        <v>0</v>
      </c>
      <c r="I395" s="8">
        <v>0</v>
      </c>
      <c r="J395" s="12">
        <v>0</v>
      </c>
      <c r="K395" s="12">
        <v>0</v>
      </c>
      <c r="L395" s="12">
        <v>0</v>
      </c>
      <c r="M395" s="33">
        <v>1562</v>
      </c>
      <c r="N395" s="41">
        <v>10.647954</v>
      </c>
      <c r="O395" s="33">
        <f>(Table13[[#This Row],[Ukupno (u mil. kuna)]]*1000000)/M395</f>
        <v>6816.8719590268884</v>
      </c>
      <c r="P395" s="41">
        <v>10.014805000000001</v>
      </c>
      <c r="Q395" s="33">
        <f>(Table13[[#This Row],[Ukupno (u mil. kuna)2]]*1000000)/Table13[[#This Row],[Broj stanovnika 2021.*]]</f>
        <v>6411.5268886043532</v>
      </c>
      <c r="R395" s="41">
        <v>0.63314899999999952</v>
      </c>
      <c r="S395" s="51">
        <f>(Table13[[#This Row],[Ukupno (u mil. kuna)3]]*1000000)/Table13[[#This Row],[Broj stanovnika 2021.*]]</f>
        <v>405.34507042253489</v>
      </c>
    </row>
    <row r="396" spans="1:19" x14ac:dyDescent="0.25">
      <c r="A396" s="10" t="s">
        <v>12</v>
      </c>
      <c r="B396" s="11" t="s">
        <v>32</v>
      </c>
      <c r="C396" s="11" t="s">
        <v>399</v>
      </c>
      <c r="D396" s="12">
        <v>5</v>
      </c>
      <c r="E396" s="12">
        <v>4</v>
      </c>
      <c r="F396" s="8">
        <v>3</v>
      </c>
      <c r="G396" s="8">
        <v>5</v>
      </c>
      <c r="H396" s="8">
        <v>3</v>
      </c>
      <c r="I396" s="8">
        <v>3</v>
      </c>
      <c r="J396" s="12">
        <v>5</v>
      </c>
      <c r="K396" s="12">
        <v>2</v>
      </c>
      <c r="L396" s="12">
        <v>0</v>
      </c>
      <c r="M396" s="54">
        <v>2564</v>
      </c>
      <c r="N396" s="57">
        <v>9.8201309999999999</v>
      </c>
      <c r="O396" s="58">
        <f>(Table13[[#This Row],[Ukupno (u mil. kuna)]]*1000000)/M396</f>
        <v>3830.004290171607</v>
      </c>
      <c r="P396" s="57">
        <v>10.552284999999999</v>
      </c>
      <c r="Q396" s="58">
        <f>(Table13[[#This Row],[Ukupno (u mil. kuna)2]]*1000000)/Table13[[#This Row],[Broj stanovnika 2021.*]]</f>
        <v>4115.5557722308895</v>
      </c>
      <c r="R396" s="57">
        <v>-0.73215399999999997</v>
      </c>
      <c r="S396" s="56">
        <f>(Table13[[#This Row],[Ukupno (u mil. kuna)3]]*1000000)/Table13[[#This Row],[Broj stanovnika 2021.*]]</f>
        <v>-285.55148205928236</v>
      </c>
    </row>
    <row r="397" spans="1:19" x14ac:dyDescent="0.25">
      <c r="A397" s="10" t="s">
        <v>18</v>
      </c>
      <c r="B397" s="11" t="s">
        <v>19</v>
      </c>
      <c r="C397" s="11" t="s">
        <v>400</v>
      </c>
      <c r="D397" s="12">
        <v>4</v>
      </c>
      <c r="E397" s="12">
        <v>5</v>
      </c>
      <c r="F397" s="8">
        <v>5</v>
      </c>
      <c r="G397" s="21">
        <v>5</v>
      </c>
      <c r="H397" s="21">
        <v>5</v>
      </c>
      <c r="I397" s="8">
        <v>5</v>
      </c>
      <c r="J397" s="12">
        <v>5</v>
      </c>
      <c r="K397" s="12">
        <v>4</v>
      </c>
      <c r="L397" s="12">
        <v>1</v>
      </c>
      <c r="M397" s="33">
        <v>7161</v>
      </c>
      <c r="N397" s="41">
        <v>48.838147999999997</v>
      </c>
      <c r="O397" s="33">
        <f>(Table13[[#This Row],[Ukupno (u mil. kuna)]]*1000000)/M397</f>
        <v>6820.0178745985195</v>
      </c>
      <c r="P397" s="41">
        <v>41.536183000000001</v>
      </c>
      <c r="Q397" s="33">
        <f>(Table13[[#This Row],[Ukupno (u mil. kuna)2]]*1000000)/Table13[[#This Row],[Broj stanovnika 2021.*]]</f>
        <v>5800.3327747521298</v>
      </c>
      <c r="R397" s="41">
        <v>7.3019649999999956</v>
      </c>
      <c r="S397" s="51">
        <f>(Table13[[#This Row],[Ukupno (u mil. kuna)3]]*1000000)/Table13[[#This Row],[Broj stanovnika 2021.*]]</f>
        <v>1019.6850998463896</v>
      </c>
    </row>
    <row r="398" spans="1:19" x14ac:dyDescent="0.25">
      <c r="A398" s="10" t="s">
        <v>12</v>
      </c>
      <c r="B398" s="11" t="s">
        <v>30</v>
      </c>
      <c r="C398" s="11" t="s">
        <v>401</v>
      </c>
      <c r="D398" s="12">
        <v>5</v>
      </c>
      <c r="E398" s="12">
        <v>5</v>
      </c>
      <c r="F398" s="8">
        <v>4</v>
      </c>
      <c r="G398" s="21">
        <v>5</v>
      </c>
      <c r="H398" s="21">
        <v>5</v>
      </c>
      <c r="I398" s="8">
        <v>4</v>
      </c>
      <c r="J398" s="12">
        <v>5</v>
      </c>
      <c r="K398" s="12">
        <v>5</v>
      </c>
      <c r="L398" s="12">
        <v>1</v>
      </c>
      <c r="M398" s="33">
        <v>2981</v>
      </c>
      <c r="N398" s="41">
        <v>10.865192</v>
      </c>
      <c r="O398" s="33">
        <f>(Table13[[#This Row],[Ukupno (u mil. kuna)]]*1000000)/M398</f>
        <v>3644.8144917812815</v>
      </c>
      <c r="P398" s="41">
        <v>14.586379000000001</v>
      </c>
      <c r="Q398" s="33">
        <f>(Table13[[#This Row],[Ukupno (u mil. kuna)2]]*1000000)/Table13[[#This Row],[Broj stanovnika 2021.*]]</f>
        <v>4893.1160684334118</v>
      </c>
      <c r="R398" s="41">
        <v>-3.7211870000000005</v>
      </c>
      <c r="S398" s="51">
        <f>(Table13[[#This Row],[Ukupno (u mil. kuna)3]]*1000000)/Table13[[#This Row],[Broj stanovnika 2021.*]]</f>
        <v>-1248.3015766521303</v>
      </c>
    </row>
    <row r="399" spans="1:19" x14ac:dyDescent="0.25">
      <c r="A399" s="10" t="s">
        <v>12</v>
      </c>
      <c r="B399" s="11" t="s">
        <v>32</v>
      </c>
      <c r="C399" s="11" t="s">
        <v>402</v>
      </c>
      <c r="D399" s="12">
        <v>5</v>
      </c>
      <c r="E399" s="12">
        <v>5</v>
      </c>
      <c r="F399" s="8">
        <v>5</v>
      </c>
      <c r="G399" s="21">
        <v>5</v>
      </c>
      <c r="H399" s="21">
        <v>5</v>
      </c>
      <c r="I399" s="8">
        <v>4</v>
      </c>
      <c r="J399" s="12">
        <v>2</v>
      </c>
      <c r="K399" s="12">
        <v>3</v>
      </c>
      <c r="L399" s="12">
        <v>3</v>
      </c>
      <c r="M399" s="54">
        <v>1141</v>
      </c>
      <c r="N399" s="55">
        <v>4.0275879999999997</v>
      </c>
      <c r="O399" s="54">
        <f>(Table13[[#This Row],[Ukupno (u mil. kuna)]]*1000000)/M399</f>
        <v>3529.875547765118</v>
      </c>
      <c r="P399" s="55">
        <v>5.3715640000000002</v>
      </c>
      <c r="Q399" s="54">
        <f>(Table13[[#This Row],[Ukupno (u mil. kuna)2]]*1000000)/Table13[[#This Row],[Broj stanovnika 2021.*]]</f>
        <v>4707.7686240140229</v>
      </c>
      <c r="R399" s="55">
        <v>-1.3439760000000005</v>
      </c>
      <c r="S399" s="56">
        <f>(Table13[[#This Row],[Ukupno (u mil. kuna)3]]*1000000)/Table13[[#This Row],[Broj stanovnika 2021.*]]</f>
        <v>-1177.8930762489049</v>
      </c>
    </row>
    <row r="400" spans="1:19" x14ac:dyDescent="0.25">
      <c r="A400" s="10" t="s">
        <v>12</v>
      </c>
      <c r="B400" s="11" t="s">
        <v>23</v>
      </c>
      <c r="C400" s="11" t="s">
        <v>403</v>
      </c>
      <c r="D400" s="12">
        <v>5</v>
      </c>
      <c r="E400" s="12">
        <v>5</v>
      </c>
      <c r="F400" s="8">
        <v>5</v>
      </c>
      <c r="G400" s="21">
        <v>5</v>
      </c>
      <c r="H400" s="21">
        <v>5</v>
      </c>
      <c r="I400" s="8">
        <v>3</v>
      </c>
      <c r="J400" s="12">
        <v>4</v>
      </c>
      <c r="K400" s="12">
        <v>4</v>
      </c>
      <c r="L400" s="12">
        <v>4</v>
      </c>
      <c r="M400" s="33">
        <v>2230</v>
      </c>
      <c r="N400" s="41">
        <v>16.532177999999998</v>
      </c>
      <c r="O400" s="33">
        <f>(Table13[[#This Row],[Ukupno (u mil. kuna)]]*1000000)/M400</f>
        <v>7413.532735426008</v>
      </c>
      <c r="P400" s="41">
        <v>14.894169</v>
      </c>
      <c r="Q400" s="33">
        <f>(Table13[[#This Row],[Ukupno (u mil. kuna)2]]*1000000)/Table13[[#This Row],[Broj stanovnika 2021.*]]</f>
        <v>6678.9995515695064</v>
      </c>
      <c r="R400" s="41">
        <v>1.6380089999999985</v>
      </c>
      <c r="S400" s="51">
        <f>(Table13[[#This Row],[Ukupno (u mil. kuna)3]]*1000000)/Table13[[#This Row],[Broj stanovnika 2021.*]]</f>
        <v>734.53318385650164</v>
      </c>
    </row>
    <row r="401" spans="1:19" x14ac:dyDescent="0.25">
      <c r="A401" s="10" t="s">
        <v>12</v>
      </c>
      <c r="B401" s="11" t="s">
        <v>101</v>
      </c>
      <c r="C401" s="11" t="s">
        <v>405</v>
      </c>
      <c r="D401" s="12">
        <v>5</v>
      </c>
      <c r="E401" s="12">
        <v>5</v>
      </c>
      <c r="F401" s="8">
        <v>5</v>
      </c>
      <c r="G401" s="21">
        <v>5</v>
      </c>
      <c r="H401" s="21">
        <v>5</v>
      </c>
      <c r="I401" s="8">
        <v>4</v>
      </c>
      <c r="J401" s="12">
        <v>3</v>
      </c>
      <c r="K401" s="12">
        <v>0</v>
      </c>
      <c r="L401" s="12">
        <v>3</v>
      </c>
      <c r="M401" s="54">
        <v>2631</v>
      </c>
      <c r="N401" s="55">
        <v>8.9703029999999995</v>
      </c>
      <c r="O401" s="54">
        <f>(Table13[[#This Row],[Ukupno (u mil. kuna)]]*1000000)/M401</f>
        <v>3409.4652223489165</v>
      </c>
      <c r="P401" s="55">
        <v>13.928890000000001</v>
      </c>
      <c r="Q401" s="54">
        <f>(Table13[[#This Row],[Ukupno (u mil. kuna)2]]*1000000)/Table13[[#This Row],[Broj stanovnika 2021.*]]</f>
        <v>5294.1429114405173</v>
      </c>
      <c r="R401" s="55">
        <v>-4.9585870000000014</v>
      </c>
      <c r="S401" s="56">
        <f>(Table13[[#This Row],[Ukupno (u mil. kuna)3]]*1000000)/Table13[[#This Row],[Broj stanovnika 2021.*]]</f>
        <v>-1884.6776890916008</v>
      </c>
    </row>
    <row r="402" spans="1:19" x14ac:dyDescent="0.25">
      <c r="A402" s="10" t="s">
        <v>12</v>
      </c>
      <c r="B402" s="11" t="s">
        <v>21</v>
      </c>
      <c r="C402" s="11" t="s">
        <v>404</v>
      </c>
      <c r="D402" s="12">
        <v>5</v>
      </c>
      <c r="E402" s="12">
        <v>5</v>
      </c>
      <c r="F402" s="8">
        <v>5</v>
      </c>
      <c r="G402" s="21">
        <v>3</v>
      </c>
      <c r="H402" s="21">
        <v>4</v>
      </c>
      <c r="I402" s="8">
        <v>4</v>
      </c>
      <c r="J402" s="12">
        <v>4</v>
      </c>
      <c r="K402" s="12">
        <v>4</v>
      </c>
      <c r="L402" s="12">
        <v>1</v>
      </c>
      <c r="M402" s="33">
        <v>2809</v>
      </c>
      <c r="N402" s="41">
        <v>14.36853</v>
      </c>
      <c r="O402" s="33">
        <f>(Table13[[#This Row],[Ukupno (u mil. kuna)]]*1000000)/M402</f>
        <v>5115.1762192951228</v>
      </c>
      <c r="P402" s="41">
        <v>15.654643</v>
      </c>
      <c r="Q402" s="33">
        <f>(Table13[[#This Row],[Ukupno (u mil. kuna)2]]*1000000)/Table13[[#This Row],[Broj stanovnika 2021.*]]</f>
        <v>5573.0306158775365</v>
      </c>
      <c r="R402" s="41">
        <v>-1.2861130000000003</v>
      </c>
      <c r="S402" s="51">
        <f>(Table13[[#This Row],[Ukupno (u mil. kuna)3]]*1000000)/Table13[[#This Row],[Broj stanovnika 2021.*]]</f>
        <v>-457.85439658241376</v>
      </c>
    </row>
    <row r="403" spans="1:19" x14ac:dyDescent="0.25">
      <c r="A403" s="10" t="s">
        <v>12</v>
      </c>
      <c r="B403" s="11" t="s">
        <v>19</v>
      </c>
      <c r="C403" s="11" t="s">
        <v>406</v>
      </c>
      <c r="D403" s="12">
        <v>5</v>
      </c>
      <c r="E403" s="12">
        <v>4</v>
      </c>
      <c r="F403" s="8">
        <v>5</v>
      </c>
      <c r="G403" s="21">
        <v>2</v>
      </c>
      <c r="H403" s="21">
        <v>3</v>
      </c>
      <c r="I403" s="8">
        <v>3</v>
      </c>
      <c r="J403" s="12">
        <v>3</v>
      </c>
      <c r="K403" s="12">
        <v>3</v>
      </c>
      <c r="L403" s="12">
        <v>1</v>
      </c>
      <c r="M403" s="33">
        <v>2028</v>
      </c>
      <c r="N403" s="55">
        <v>21.382770000000001</v>
      </c>
      <c r="O403" s="54">
        <f>(Table13[[#This Row],[Ukupno (u mil. kuna)]]*1000000)/M403</f>
        <v>10543.772189349113</v>
      </c>
      <c r="P403" s="55">
        <v>10.726424</v>
      </c>
      <c r="Q403" s="54">
        <f>(Table13[[#This Row],[Ukupno (u mil. kuna)2]]*1000000)/Table13[[#This Row],[Broj stanovnika 2021.*]]</f>
        <v>5289.1637080867849</v>
      </c>
      <c r="R403" s="55">
        <v>10.656346000000001</v>
      </c>
      <c r="S403" s="56">
        <f>(Table13[[#This Row],[Ukupno (u mil. kuna)3]]*1000000)/Table13[[#This Row],[Broj stanovnika 2021.*]]</f>
        <v>5254.6084812623285</v>
      </c>
    </row>
    <row r="404" spans="1:19" x14ac:dyDescent="0.25">
      <c r="A404" s="10" t="s">
        <v>12</v>
      </c>
      <c r="B404" s="11" t="s">
        <v>40</v>
      </c>
      <c r="C404" s="11" t="s">
        <v>407</v>
      </c>
      <c r="D404" s="12">
        <v>5</v>
      </c>
      <c r="E404" s="12">
        <v>3</v>
      </c>
      <c r="F404" s="8">
        <v>5</v>
      </c>
      <c r="G404" s="21">
        <v>4</v>
      </c>
      <c r="H404" s="21">
        <v>5</v>
      </c>
      <c r="I404" s="8">
        <v>3</v>
      </c>
      <c r="J404" s="12">
        <v>1</v>
      </c>
      <c r="K404" s="12">
        <v>1</v>
      </c>
      <c r="L404" s="12">
        <v>0</v>
      </c>
      <c r="M404" s="33">
        <v>2746</v>
      </c>
      <c r="N404" s="41">
        <v>11.65063</v>
      </c>
      <c r="O404" s="33">
        <f>(Table13[[#This Row],[Ukupno (u mil. kuna)]]*1000000)/M404</f>
        <v>4242.7640203932997</v>
      </c>
      <c r="P404" s="41">
        <v>10.066470000000001</v>
      </c>
      <c r="Q404" s="33">
        <f>(Table13[[#This Row],[Ukupno (u mil. kuna)2]]*1000000)/Table13[[#This Row],[Broj stanovnika 2021.*]]</f>
        <v>3665.8667152221415</v>
      </c>
      <c r="R404" s="41">
        <v>1.5841599999999989</v>
      </c>
      <c r="S404" s="51">
        <f>(Table13[[#This Row],[Ukupno (u mil. kuna)3]]*1000000)/Table13[[#This Row],[Broj stanovnika 2021.*]]</f>
        <v>576.89730517115765</v>
      </c>
    </row>
    <row r="405" spans="1:19" x14ac:dyDescent="0.25">
      <c r="A405" s="10" t="s">
        <v>12</v>
      </c>
      <c r="B405" s="11" t="s">
        <v>28</v>
      </c>
      <c r="C405" s="11" t="s">
        <v>408</v>
      </c>
      <c r="D405" s="12">
        <v>4</v>
      </c>
      <c r="E405" s="12">
        <v>4</v>
      </c>
      <c r="F405" s="8">
        <v>4</v>
      </c>
      <c r="G405" s="8">
        <v>4</v>
      </c>
      <c r="H405" s="8">
        <v>5</v>
      </c>
      <c r="I405" s="8">
        <v>1</v>
      </c>
      <c r="J405" s="12">
        <v>3</v>
      </c>
      <c r="K405" s="12">
        <v>1</v>
      </c>
      <c r="L405" s="12">
        <v>2</v>
      </c>
      <c r="M405" s="54">
        <v>3852</v>
      </c>
      <c r="N405" s="55">
        <v>19.472086000000001</v>
      </c>
      <c r="O405" s="54">
        <f>(Table13[[#This Row],[Ukupno (u mil. kuna)]]*1000000)/M405</f>
        <v>5055.0586708203527</v>
      </c>
      <c r="P405" s="55">
        <v>20.607493000000002</v>
      </c>
      <c r="Q405" s="54">
        <f>(Table13[[#This Row],[Ukupno (u mil. kuna)2]]*1000000)/Table13[[#This Row],[Broj stanovnika 2021.*]]</f>
        <v>5349.8164589823473</v>
      </c>
      <c r="R405" s="55">
        <v>-1.1354070000000007</v>
      </c>
      <c r="S405" s="56">
        <f>(Table13[[#This Row],[Ukupno (u mil. kuna)3]]*1000000)/Table13[[#This Row],[Broj stanovnika 2021.*]]</f>
        <v>-294.75778816199397</v>
      </c>
    </row>
    <row r="406" spans="1:19" x14ac:dyDescent="0.25">
      <c r="A406" s="10" t="s">
        <v>12</v>
      </c>
      <c r="B406" s="11" t="s">
        <v>23</v>
      </c>
      <c r="C406" s="11" t="s">
        <v>409</v>
      </c>
      <c r="D406" s="12">
        <v>5</v>
      </c>
      <c r="E406" s="12">
        <v>5</v>
      </c>
      <c r="F406" s="8">
        <v>5</v>
      </c>
      <c r="G406" s="21">
        <v>5</v>
      </c>
      <c r="H406" s="52">
        <v>5</v>
      </c>
      <c r="I406" s="12">
        <v>5</v>
      </c>
      <c r="J406" s="12">
        <v>5</v>
      </c>
      <c r="K406" s="12">
        <v>4</v>
      </c>
      <c r="L406" s="12">
        <v>4</v>
      </c>
      <c r="M406" s="29">
        <v>362</v>
      </c>
      <c r="N406" s="41">
        <v>2.1714869999999999</v>
      </c>
      <c r="O406" s="33">
        <f>(Table13[[#This Row],[Ukupno (u mil. kuna)]]*1000000)/M406</f>
        <v>5998.5828729281766</v>
      </c>
      <c r="P406" s="41">
        <v>1.967225</v>
      </c>
      <c r="Q406" s="33">
        <f>(Table13[[#This Row],[Ukupno (u mil. kuna)2]]*1000000)/Table13[[#This Row],[Broj stanovnika 2021.*]]</f>
        <v>5434.3232044198894</v>
      </c>
      <c r="R406" s="41">
        <v>0.20426199999999994</v>
      </c>
      <c r="S406" s="51">
        <f>(Table13[[#This Row],[Ukupno (u mil. kuna)3]]*1000000)/Table13[[#This Row],[Broj stanovnika 2021.*]]</f>
        <v>564.25966850828718</v>
      </c>
    </row>
    <row r="407" spans="1:19" x14ac:dyDescent="0.25">
      <c r="A407" s="10" t="s">
        <v>18</v>
      </c>
      <c r="B407" s="11" t="s">
        <v>19</v>
      </c>
      <c r="C407" s="11" t="s">
        <v>410</v>
      </c>
      <c r="D407" s="12">
        <v>4</v>
      </c>
      <c r="E407" s="12">
        <v>5</v>
      </c>
      <c r="F407" s="8">
        <v>5</v>
      </c>
      <c r="G407" s="21">
        <v>5</v>
      </c>
      <c r="H407" s="52">
        <v>5</v>
      </c>
      <c r="I407" s="12">
        <v>5</v>
      </c>
      <c r="J407" s="12">
        <v>5</v>
      </c>
      <c r="K407" s="12">
        <v>5</v>
      </c>
      <c r="L407" s="12">
        <v>5</v>
      </c>
      <c r="M407" s="33">
        <v>107964</v>
      </c>
      <c r="N407" s="41">
        <v>770.553403</v>
      </c>
      <c r="O407" s="33">
        <f>(Table13[[#This Row],[Ukupno (u mil. kuna)]]*1000000)/M407</f>
        <v>7137.1327757400613</v>
      </c>
      <c r="P407" s="41">
        <v>713.12482699999998</v>
      </c>
      <c r="Q407" s="33">
        <f>(Table13[[#This Row],[Ukupno (u mil. kuna)2]]*1000000)/Table13[[#This Row],[Broj stanovnika 2021.*]]</f>
        <v>6605.2093938720318</v>
      </c>
      <c r="R407" s="41">
        <v>57.428576000000021</v>
      </c>
      <c r="S407" s="51">
        <f>(Table13[[#This Row],[Ukupno (u mil. kuna)3]]*1000000)/Table13[[#This Row],[Broj stanovnika 2021.*]]</f>
        <v>531.92338186803033</v>
      </c>
    </row>
    <row r="408" spans="1:19" x14ac:dyDescent="0.25">
      <c r="A408" s="10" t="s">
        <v>12</v>
      </c>
      <c r="B408" s="11" t="s">
        <v>46</v>
      </c>
      <c r="C408" s="11" t="s">
        <v>411</v>
      </c>
      <c r="D408" s="12">
        <v>5</v>
      </c>
      <c r="E408" s="12">
        <v>3</v>
      </c>
      <c r="F408" s="8">
        <v>5</v>
      </c>
      <c r="G408" s="21">
        <v>5</v>
      </c>
      <c r="H408" s="21">
        <v>5</v>
      </c>
      <c r="I408" s="8">
        <v>5</v>
      </c>
      <c r="J408" s="12">
        <v>3</v>
      </c>
      <c r="K408" s="12">
        <v>2</v>
      </c>
      <c r="L408" s="12">
        <v>1</v>
      </c>
      <c r="M408" s="33">
        <v>2106</v>
      </c>
      <c r="N408" s="41">
        <v>24.883441000000001</v>
      </c>
      <c r="O408" s="33">
        <f>(Table13[[#This Row],[Ukupno (u mil. kuna)]]*1000000)/M408</f>
        <v>11815.499050332384</v>
      </c>
      <c r="P408" s="41">
        <v>30.787762000000001</v>
      </c>
      <c r="Q408" s="33">
        <f>(Table13[[#This Row],[Ukupno (u mil. kuna)2]]*1000000)/Table13[[#This Row],[Broj stanovnika 2021.*]]</f>
        <v>14619.070275403608</v>
      </c>
      <c r="R408" s="41">
        <v>-5.9043209999999995</v>
      </c>
      <c r="S408" s="51">
        <f>(Table13[[#This Row],[Ukupno (u mil. kuna)3]]*1000000)/Table13[[#This Row],[Broj stanovnika 2021.*]]</f>
        <v>-2803.5712250712245</v>
      </c>
    </row>
    <row r="409" spans="1:19" x14ac:dyDescent="0.25">
      <c r="A409" s="10" t="s">
        <v>18</v>
      </c>
      <c r="B409" s="11" t="s">
        <v>21</v>
      </c>
      <c r="C409" s="47" t="s">
        <v>596</v>
      </c>
      <c r="D409" s="12">
        <v>5</v>
      </c>
      <c r="E409" s="12">
        <v>5</v>
      </c>
      <c r="F409" s="8">
        <v>5</v>
      </c>
      <c r="G409" s="21">
        <v>5</v>
      </c>
      <c r="H409" s="21">
        <v>5</v>
      </c>
      <c r="I409" s="8">
        <v>5</v>
      </c>
      <c r="J409" s="12">
        <v>5</v>
      </c>
      <c r="K409" s="12">
        <v>2</v>
      </c>
      <c r="L409" s="12">
        <v>1</v>
      </c>
      <c r="M409" s="33">
        <v>12968</v>
      </c>
      <c r="N409" s="41">
        <v>134.960916</v>
      </c>
      <c r="O409" s="33">
        <f>(Table13[[#This Row],[Ukupno (u mil. kuna)]]*1000000)/M409</f>
        <v>10407.226711906231</v>
      </c>
      <c r="P409" s="41">
        <v>125.46136</v>
      </c>
      <c r="Q409" s="33">
        <f>(Table13[[#This Row],[Ukupno (u mil. kuna)2]]*1000000)/Table13[[#This Row],[Broj stanovnika 2021.*]]</f>
        <v>9674.6884639111668</v>
      </c>
      <c r="R409" s="41">
        <v>9.4995559999999983</v>
      </c>
      <c r="S409" s="51">
        <f>(Table13[[#This Row],[Ukupno (u mil. kuna)3]]*1000000)/Table13[[#This Row],[Broj stanovnika 2021.*]]</f>
        <v>732.53824799506458</v>
      </c>
    </row>
    <row r="410" spans="1:19" x14ac:dyDescent="0.25">
      <c r="A410" s="10" t="s">
        <v>12</v>
      </c>
      <c r="B410" s="11" t="s">
        <v>42</v>
      </c>
      <c r="C410" s="11" t="s">
        <v>412</v>
      </c>
      <c r="D410" s="12">
        <v>5</v>
      </c>
      <c r="E410" s="12">
        <v>3</v>
      </c>
      <c r="F410" s="8">
        <v>5</v>
      </c>
      <c r="G410" s="21">
        <v>5</v>
      </c>
      <c r="H410" s="21">
        <v>4</v>
      </c>
      <c r="I410" s="8">
        <v>5</v>
      </c>
      <c r="J410" s="12">
        <v>2</v>
      </c>
      <c r="K410" s="12">
        <v>0</v>
      </c>
      <c r="L410" s="12">
        <v>0</v>
      </c>
      <c r="M410" s="33">
        <v>4144</v>
      </c>
      <c r="N410" s="41">
        <v>14.509795</v>
      </c>
      <c r="O410" s="33">
        <f>(Table13[[#This Row],[Ukupno (u mil. kuna)]]*1000000)/M410</f>
        <v>3501.3984073359075</v>
      </c>
      <c r="P410" s="41">
        <v>13.261763999999999</v>
      </c>
      <c r="Q410" s="33">
        <f>(Table13[[#This Row],[Ukupno (u mil. kuna)2]]*1000000)/Table13[[#This Row],[Broj stanovnika 2021.*]]</f>
        <v>3200.2326254826253</v>
      </c>
      <c r="R410" s="41">
        <v>1.248031000000001</v>
      </c>
      <c r="S410" s="51">
        <f>(Table13[[#This Row],[Ukupno (u mil. kuna)3]]*1000000)/Table13[[#This Row],[Broj stanovnika 2021.*]]</f>
        <v>301.16578185328206</v>
      </c>
    </row>
    <row r="411" spans="1:19" x14ac:dyDescent="0.25">
      <c r="A411" s="10" t="s">
        <v>12</v>
      </c>
      <c r="B411" s="11" t="s">
        <v>32</v>
      </c>
      <c r="C411" s="11" t="s">
        <v>413</v>
      </c>
      <c r="D411" s="12">
        <v>5</v>
      </c>
      <c r="E411" s="12">
        <v>5</v>
      </c>
      <c r="F411" s="8">
        <v>5</v>
      </c>
      <c r="G411" s="21">
        <v>5</v>
      </c>
      <c r="H411" s="21">
        <v>5</v>
      </c>
      <c r="I411" s="8">
        <v>5</v>
      </c>
      <c r="J411" s="12">
        <v>0</v>
      </c>
      <c r="K411" s="12">
        <v>0</v>
      </c>
      <c r="L411" s="12">
        <v>0</v>
      </c>
      <c r="M411" s="33">
        <v>7133</v>
      </c>
      <c r="N411" s="41">
        <v>38.444198</v>
      </c>
      <c r="O411" s="33">
        <f>(Table13[[#This Row],[Ukupno (u mil. kuna)]]*1000000)/M411</f>
        <v>5389.6254030562177</v>
      </c>
      <c r="P411" s="41">
        <v>60.01153</v>
      </c>
      <c r="Q411" s="33">
        <f>(Table13[[#This Row],[Ukupno (u mil. kuna)2]]*1000000)/Table13[[#This Row],[Broj stanovnika 2021.*]]</f>
        <v>8413.2244497406427</v>
      </c>
      <c r="R411" s="41">
        <v>-21.567332</v>
      </c>
      <c r="S411" s="51">
        <f>(Table13[[#This Row],[Ukupno (u mil. kuna)3]]*1000000)/Table13[[#This Row],[Broj stanovnika 2021.*]]</f>
        <v>-3023.5990466844246</v>
      </c>
    </row>
    <row r="412" spans="1:19" x14ac:dyDescent="0.25">
      <c r="A412" s="10" t="s">
        <v>12</v>
      </c>
      <c r="B412" s="11" t="s">
        <v>26</v>
      </c>
      <c r="C412" s="11" t="s">
        <v>414</v>
      </c>
      <c r="D412" s="12">
        <v>5</v>
      </c>
      <c r="E412" s="12">
        <v>5</v>
      </c>
      <c r="F412" s="8">
        <v>5</v>
      </c>
      <c r="G412" s="21">
        <v>4</v>
      </c>
      <c r="H412" s="21">
        <v>3</v>
      </c>
      <c r="I412" s="8">
        <v>1</v>
      </c>
      <c r="J412" s="12">
        <v>0</v>
      </c>
      <c r="K412" s="12">
        <v>0</v>
      </c>
      <c r="L412" s="12">
        <v>1</v>
      </c>
      <c r="M412" s="33">
        <v>1968</v>
      </c>
      <c r="N412" s="41">
        <v>7.0644679999999997</v>
      </c>
      <c r="O412" s="33">
        <f>(Table13[[#This Row],[Ukupno (u mil. kuna)]]*1000000)/M412</f>
        <v>3589.6686991869919</v>
      </c>
      <c r="P412" s="41">
        <v>7.1040270000000003</v>
      </c>
      <c r="Q412" s="33">
        <f>(Table13[[#This Row],[Ukupno (u mil. kuna)2]]*1000000)/Table13[[#This Row],[Broj stanovnika 2021.*]]</f>
        <v>3609.7698170731705</v>
      </c>
      <c r="R412" s="41">
        <v>-3.9559000000000566E-2</v>
      </c>
      <c r="S412" s="51">
        <f>(Table13[[#This Row],[Ukupno (u mil. kuna)3]]*1000000)/Table13[[#This Row],[Broj stanovnika 2021.*]]</f>
        <v>-20.10111788617915</v>
      </c>
    </row>
    <row r="413" spans="1:19" x14ac:dyDescent="0.25">
      <c r="A413" s="10" t="s">
        <v>12</v>
      </c>
      <c r="B413" s="11" t="s">
        <v>46</v>
      </c>
      <c r="C413" s="11" t="s">
        <v>415</v>
      </c>
      <c r="D413" s="12">
        <v>4</v>
      </c>
      <c r="E413" s="12">
        <v>5</v>
      </c>
      <c r="F413" s="8">
        <v>5</v>
      </c>
      <c r="G413" s="21">
        <v>5</v>
      </c>
      <c r="H413" s="21">
        <v>5</v>
      </c>
      <c r="I413" s="8">
        <v>5</v>
      </c>
      <c r="J413" s="12">
        <v>4</v>
      </c>
      <c r="K413" s="12">
        <v>4</v>
      </c>
      <c r="L413" s="12">
        <v>3</v>
      </c>
      <c r="M413" s="33">
        <v>1283</v>
      </c>
      <c r="N413" s="41">
        <v>6.0740170000000004</v>
      </c>
      <c r="O413" s="33">
        <f>(Table13[[#This Row],[Ukupno (u mil. kuna)]]*1000000)/M413</f>
        <v>4734.2299298519092</v>
      </c>
      <c r="P413" s="41">
        <v>4.9804750000000002</v>
      </c>
      <c r="Q413" s="33">
        <f>(Table13[[#This Row],[Ukupno (u mil. kuna)2]]*1000000)/Table13[[#This Row],[Broj stanovnika 2021.*]]</f>
        <v>3881.8978955572875</v>
      </c>
      <c r="R413" s="41">
        <v>1.0935420000000002</v>
      </c>
      <c r="S413" s="51">
        <f>(Table13[[#This Row],[Ukupno (u mil. kuna)3]]*1000000)/Table13[[#This Row],[Broj stanovnika 2021.*]]</f>
        <v>852.33203429462219</v>
      </c>
    </row>
    <row r="414" spans="1:19" x14ac:dyDescent="0.25">
      <c r="A414" s="10" t="s">
        <v>12</v>
      </c>
      <c r="B414" s="11" t="s">
        <v>23</v>
      </c>
      <c r="C414" s="11" t="s">
        <v>416</v>
      </c>
      <c r="D414" s="12">
        <v>5</v>
      </c>
      <c r="E414" s="12">
        <v>5</v>
      </c>
      <c r="F414" s="8">
        <v>3</v>
      </c>
      <c r="G414" s="21">
        <v>3</v>
      </c>
      <c r="H414" s="21">
        <v>3</v>
      </c>
      <c r="I414" s="8">
        <v>4</v>
      </c>
      <c r="J414" s="12">
        <v>3</v>
      </c>
      <c r="K414" s="12">
        <v>2</v>
      </c>
      <c r="L414" s="12">
        <v>2</v>
      </c>
      <c r="M414" s="29">
        <v>466</v>
      </c>
      <c r="N414" s="41">
        <v>5.710102</v>
      </c>
      <c r="O414" s="33">
        <f>(Table13[[#This Row],[Ukupno (u mil. kuna)]]*1000000)/M414</f>
        <v>12253.437768240343</v>
      </c>
      <c r="P414" s="41">
        <v>6.6343680000000003</v>
      </c>
      <c r="Q414" s="33">
        <f>(Table13[[#This Row],[Ukupno (u mil. kuna)2]]*1000000)/Table13[[#This Row],[Broj stanovnika 2021.*]]</f>
        <v>14236.841201716737</v>
      </c>
      <c r="R414" s="41">
        <v>-0.92426600000000025</v>
      </c>
      <c r="S414" s="51">
        <f>(Table13[[#This Row],[Ukupno (u mil. kuna)3]]*1000000)/Table13[[#This Row],[Broj stanovnika 2021.*]]</f>
        <v>-1983.4034334763953</v>
      </c>
    </row>
    <row r="415" spans="1:19" x14ac:dyDescent="0.25">
      <c r="A415" s="10" t="s">
        <v>12</v>
      </c>
      <c r="B415" s="11" t="s">
        <v>40</v>
      </c>
      <c r="C415" s="11" t="s">
        <v>417</v>
      </c>
      <c r="D415" s="12">
        <v>3</v>
      </c>
      <c r="E415" s="12">
        <v>4</v>
      </c>
      <c r="F415" s="8">
        <v>4</v>
      </c>
      <c r="G415" s="8">
        <v>3</v>
      </c>
      <c r="H415" s="8">
        <v>2</v>
      </c>
      <c r="I415" s="8">
        <v>3</v>
      </c>
      <c r="J415" s="12">
        <v>0</v>
      </c>
      <c r="K415" s="12">
        <v>2</v>
      </c>
      <c r="L415" s="12">
        <v>2</v>
      </c>
      <c r="M415" s="54">
        <v>1746</v>
      </c>
      <c r="N415" s="55">
        <v>9.6736400000000007</v>
      </c>
      <c r="O415" s="54">
        <f>(Table13[[#This Row],[Ukupno (u mil. kuna)]]*1000000)/M415</f>
        <v>5540.4581901489119</v>
      </c>
      <c r="P415" s="55">
        <v>9.7129239999999992</v>
      </c>
      <c r="Q415" s="54">
        <f>(Table13[[#This Row],[Ukupno (u mil. kuna)2]]*1000000)/Table13[[#This Row],[Broj stanovnika 2021.*]]</f>
        <v>5562.9576174112253</v>
      </c>
      <c r="R415" s="55">
        <v>-3.9283999999998542E-2</v>
      </c>
      <c r="S415" s="56">
        <f>(Table13[[#This Row],[Ukupno (u mil. kuna)3]]*1000000)/Table13[[#This Row],[Broj stanovnika 2021.*]]</f>
        <v>-22.499427262313027</v>
      </c>
    </row>
    <row r="416" spans="1:19" x14ac:dyDescent="0.25">
      <c r="A416" s="10" t="s">
        <v>18</v>
      </c>
      <c r="B416" s="11" t="s">
        <v>133</v>
      </c>
      <c r="C416" s="11" t="s">
        <v>418</v>
      </c>
      <c r="D416" s="12">
        <v>5</v>
      </c>
      <c r="E416" s="12">
        <v>5</v>
      </c>
      <c r="F416" s="8">
        <v>5</v>
      </c>
      <c r="G416" s="21">
        <v>5</v>
      </c>
      <c r="H416" s="21">
        <v>5</v>
      </c>
      <c r="I416" s="8">
        <v>4</v>
      </c>
      <c r="J416" s="12">
        <v>5</v>
      </c>
      <c r="K416" s="12">
        <v>3</v>
      </c>
      <c r="L416" s="12">
        <v>2</v>
      </c>
      <c r="M416" s="33">
        <v>37435</v>
      </c>
      <c r="N416" s="41">
        <v>220.321189</v>
      </c>
      <c r="O416" s="33">
        <f>(Table13[[#This Row],[Ukupno (u mil. kuna)]]*1000000)/M416</f>
        <v>5885.4331240817419</v>
      </c>
      <c r="P416" s="41">
        <v>208.74497</v>
      </c>
      <c r="Q416" s="33">
        <f>(Table13[[#This Row],[Ukupno (u mil. kuna)2]]*1000000)/Table13[[#This Row],[Broj stanovnika 2021.*]]</f>
        <v>5576.197943101376</v>
      </c>
      <c r="R416" s="41">
        <v>11.576219000000009</v>
      </c>
      <c r="S416" s="51">
        <f>(Table13[[#This Row],[Ukupno (u mil. kuna)3]]*1000000)/Table13[[#This Row],[Broj stanovnika 2021.*]]</f>
        <v>309.23518098036624</v>
      </c>
    </row>
    <row r="417" spans="1:19" x14ac:dyDescent="0.25">
      <c r="A417" s="10" t="s">
        <v>12</v>
      </c>
      <c r="B417" s="11" t="s">
        <v>15</v>
      </c>
      <c r="C417" s="11" t="s">
        <v>420</v>
      </c>
      <c r="D417" s="12">
        <v>5</v>
      </c>
      <c r="E417" s="12">
        <v>5</v>
      </c>
      <c r="F417" s="8">
        <v>5</v>
      </c>
      <c r="G417" s="21">
        <v>4</v>
      </c>
      <c r="H417" s="21">
        <v>5</v>
      </c>
      <c r="I417" s="8">
        <v>3</v>
      </c>
      <c r="J417" s="12">
        <v>3</v>
      </c>
      <c r="K417" s="12">
        <v>3</v>
      </c>
      <c r="L417" s="12">
        <v>1</v>
      </c>
      <c r="M417" s="33">
        <v>1775</v>
      </c>
      <c r="N417" s="41">
        <v>14.337429</v>
      </c>
      <c r="O417" s="33">
        <f>(Table13[[#This Row],[Ukupno (u mil. kuna)]]*1000000)/M417</f>
        <v>8077.4247887323945</v>
      </c>
      <c r="P417" s="41">
        <v>20.790113999999999</v>
      </c>
      <c r="Q417" s="33">
        <f>(Table13[[#This Row],[Ukupno (u mil. kuna)2]]*1000000)/Table13[[#This Row],[Broj stanovnika 2021.*]]</f>
        <v>11712.740281690141</v>
      </c>
      <c r="R417" s="41">
        <v>-6.4526849999999989</v>
      </c>
      <c r="S417" s="51">
        <f>(Table13[[#This Row],[Ukupno (u mil. kuna)3]]*1000000)/Table13[[#This Row],[Broj stanovnika 2021.*]]</f>
        <v>-3635.3154929577458</v>
      </c>
    </row>
    <row r="418" spans="1:19" x14ac:dyDescent="0.25">
      <c r="A418" s="10" t="s">
        <v>12</v>
      </c>
      <c r="B418" s="11" t="s">
        <v>26</v>
      </c>
      <c r="C418" s="11" t="s">
        <v>421</v>
      </c>
      <c r="D418" s="12">
        <v>4</v>
      </c>
      <c r="E418" s="12">
        <v>4</v>
      </c>
      <c r="F418" s="8">
        <v>4</v>
      </c>
      <c r="G418" s="8">
        <v>2</v>
      </c>
      <c r="H418" s="8">
        <v>2</v>
      </c>
      <c r="I418" s="8">
        <v>0</v>
      </c>
      <c r="J418" s="12">
        <v>2</v>
      </c>
      <c r="K418" s="12">
        <v>3</v>
      </c>
      <c r="L418" s="12">
        <v>2</v>
      </c>
      <c r="M418" s="54">
        <v>4511</v>
      </c>
      <c r="N418" s="55">
        <v>30.279064000000002</v>
      </c>
      <c r="O418" s="54">
        <f>(Table13[[#This Row],[Ukupno (u mil. kuna)]]*1000000)/M418</f>
        <v>6712.2731101751278</v>
      </c>
      <c r="P418" s="55">
        <v>33.266128000000002</v>
      </c>
      <c r="Q418" s="54">
        <f>(Table13[[#This Row],[Ukupno (u mil. kuna)2]]*1000000)/Table13[[#This Row],[Broj stanovnika 2021.*]]</f>
        <v>7374.446464198626</v>
      </c>
      <c r="R418" s="55">
        <v>-2.9870640000000002</v>
      </c>
      <c r="S418" s="56">
        <f>(Table13[[#This Row],[Ukupno (u mil. kuna)3]]*1000000)/Table13[[#This Row],[Broj stanovnika 2021.*]]</f>
        <v>-662.17335402349806</v>
      </c>
    </row>
    <row r="419" spans="1:19" x14ac:dyDescent="0.25">
      <c r="A419" s="10" t="s">
        <v>12</v>
      </c>
      <c r="B419" s="11" t="s">
        <v>26</v>
      </c>
      <c r="C419" s="11" t="s">
        <v>422</v>
      </c>
      <c r="D419" s="12">
        <v>3</v>
      </c>
      <c r="E419" s="12">
        <v>3</v>
      </c>
      <c r="F419" s="8">
        <v>5</v>
      </c>
      <c r="G419" s="8">
        <v>5</v>
      </c>
      <c r="H419" s="8">
        <v>3</v>
      </c>
      <c r="I419" s="8">
        <v>5</v>
      </c>
      <c r="J419" s="12">
        <v>5</v>
      </c>
      <c r="K419" s="12">
        <v>4</v>
      </c>
      <c r="L419" s="12">
        <v>3</v>
      </c>
      <c r="M419" s="54">
        <v>1613</v>
      </c>
      <c r="N419" s="55">
        <v>13.579374</v>
      </c>
      <c r="O419" s="54">
        <f>(Table13[[#This Row],[Ukupno (u mil. kuna)]]*1000000)/M419</f>
        <v>8418.7067575945439</v>
      </c>
      <c r="P419" s="55">
        <v>13.594885</v>
      </c>
      <c r="Q419" s="54">
        <f>(Table13[[#This Row],[Ukupno (u mil. kuna)2]]*1000000)/Table13[[#This Row],[Broj stanovnika 2021.*]]</f>
        <v>8428.3230006199628</v>
      </c>
      <c r="R419" s="55">
        <v>-1.5511000000000053E-2</v>
      </c>
      <c r="S419" s="56">
        <f>(Table13[[#This Row],[Ukupno (u mil. kuna)3]]*1000000)/Table13[[#This Row],[Broj stanovnika 2021.*]]</f>
        <v>-9.6162430254185072</v>
      </c>
    </row>
    <row r="420" spans="1:19" x14ac:dyDescent="0.25">
      <c r="A420" s="10" t="s">
        <v>12</v>
      </c>
      <c r="B420" s="11" t="s">
        <v>37</v>
      </c>
      <c r="C420" s="11" t="s">
        <v>423</v>
      </c>
      <c r="D420" s="12">
        <v>5</v>
      </c>
      <c r="E420" s="12">
        <v>4</v>
      </c>
      <c r="F420" s="8">
        <v>5</v>
      </c>
      <c r="G420" s="21">
        <v>5</v>
      </c>
      <c r="H420" s="21">
        <v>5</v>
      </c>
      <c r="I420" s="8">
        <v>5</v>
      </c>
      <c r="J420" s="12">
        <v>2</v>
      </c>
      <c r="K420" s="12">
        <v>2</v>
      </c>
      <c r="L420" s="12">
        <v>1</v>
      </c>
      <c r="M420" s="33">
        <v>2636</v>
      </c>
      <c r="N420" s="41">
        <v>8.7367939999999997</v>
      </c>
      <c r="O420" s="33">
        <f>(Table13[[#This Row],[Ukupno (u mil. kuna)]]*1000000)/M420</f>
        <v>3314.4135053110772</v>
      </c>
      <c r="P420" s="41">
        <v>9.1343460000000007</v>
      </c>
      <c r="Q420" s="33">
        <f>(Table13[[#This Row],[Ukupno (u mil. kuna)2]]*1000000)/Table13[[#This Row],[Broj stanovnika 2021.*]]</f>
        <v>3465.2298937784522</v>
      </c>
      <c r="R420" s="41">
        <v>-0.39755200000000102</v>
      </c>
      <c r="S420" s="51">
        <f>(Table13[[#This Row],[Ukupno (u mil. kuna)3]]*1000000)/Table13[[#This Row],[Broj stanovnika 2021.*]]</f>
        <v>-150.81638846737519</v>
      </c>
    </row>
    <row r="421" spans="1:19" x14ac:dyDescent="0.25">
      <c r="A421" s="10" t="s">
        <v>12</v>
      </c>
      <c r="B421" s="11" t="s">
        <v>15</v>
      </c>
      <c r="C421" s="11" t="s">
        <v>424</v>
      </c>
      <c r="D421" s="12">
        <v>5</v>
      </c>
      <c r="E421" s="12">
        <v>4</v>
      </c>
      <c r="F421" s="8">
        <v>5</v>
      </c>
      <c r="G421" s="21">
        <v>4</v>
      </c>
      <c r="H421" s="21">
        <v>5</v>
      </c>
      <c r="I421" s="8">
        <v>3</v>
      </c>
      <c r="J421" s="12">
        <v>3</v>
      </c>
      <c r="K421" s="12">
        <v>2</v>
      </c>
      <c r="L421" s="12">
        <v>2</v>
      </c>
      <c r="M421" s="33">
        <v>3558</v>
      </c>
      <c r="N421" s="41">
        <v>18.743580000000001</v>
      </c>
      <c r="O421" s="33">
        <f>(Table13[[#This Row],[Ukupno (u mil. kuna)]]*1000000)/M421</f>
        <v>5268.0101180438451</v>
      </c>
      <c r="P421" s="41">
        <v>14.450796</v>
      </c>
      <c r="Q421" s="33">
        <f>(Table13[[#This Row],[Ukupno (u mil. kuna)2]]*1000000)/Table13[[#This Row],[Broj stanovnika 2021.*]]</f>
        <v>4061.494097807757</v>
      </c>
      <c r="R421" s="41">
        <v>4.292784000000001</v>
      </c>
      <c r="S421" s="51">
        <f>(Table13[[#This Row],[Ukupno (u mil. kuna)3]]*1000000)/Table13[[#This Row],[Broj stanovnika 2021.*]]</f>
        <v>1206.516020236088</v>
      </c>
    </row>
    <row r="422" spans="1:19" x14ac:dyDescent="0.25">
      <c r="A422" s="10" t="s">
        <v>18</v>
      </c>
      <c r="B422" s="11" t="s">
        <v>69</v>
      </c>
      <c r="C422" s="11" t="s">
        <v>425</v>
      </c>
      <c r="D422" s="12">
        <v>5</v>
      </c>
      <c r="E422" s="12">
        <v>3</v>
      </c>
      <c r="F422" s="8">
        <v>4</v>
      </c>
      <c r="G422" s="21">
        <v>2</v>
      </c>
      <c r="H422" s="21">
        <v>4</v>
      </c>
      <c r="I422" s="8">
        <v>2</v>
      </c>
      <c r="J422" s="12">
        <v>1</v>
      </c>
      <c r="K422" s="12">
        <v>3</v>
      </c>
      <c r="L422" s="12">
        <v>3</v>
      </c>
      <c r="M422" s="33">
        <v>5973</v>
      </c>
      <c r="N422" s="41">
        <v>43.53013</v>
      </c>
      <c r="O422" s="33">
        <f>(Table13[[#This Row],[Ukupno (u mil. kuna)]]*1000000)/M422</f>
        <v>7287.8168424577261</v>
      </c>
      <c r="P422" s="41">
        <v>32.606012</v>
      </c>
      <c r="Q422" s="33">
        <f>(Table13[[#This Row],[Ukupno (u mil. kuna)2]]*1000000)/Table13[[#This Row],[Broj stanovnika 2021.*]]</f>
        <v>5458.9003850661311</v>
      </c>
      <c r="R422" s="41">
        <v>10.924118</v>
      </c>
      <c r="S422" s="51">
        <f>(Table13[[#This Row],[Ukupno (u mil. kuna)3]]*1000000)/Table13[[#This Row],[Broj stanovnika 2021.*]]</f>
        <v>1828.9164573915955</v>
      </c>
    </row>
    <row r="423" spans="1:19" x14ac:dyDescent="0.25">
      <c r="A423" s="10" t="s">
        <v>12</v>
      </c>
      <c r="B423" s="11" t="s">
        <v>42</v>
      </c>
      <c r="C423" s="11" t="s">
        <v>428</v>
      </c>
      <c r="D423" s="12">
        <v>2</v>
      </c>
      <c r="E423" s="12">
        <v>3</v>
      </c>
      <c r="F423" s="8">
        <v>2</v>
      </c>
      <c r="G423" s="8">
        <v>2</v>
      </c>
      <c r="H423" s="8">
        <v>0</v>
      </c>
      <c r="I423" s="8">
        <v>3</v>
      </c>
      <c r="J423" s="12">
        <v>0</v>
      </c>
      <c r="K423" s="12">
        <v>0</v>
      </c>
      <c r="L423" s="12">
        <v>0</v>
      </c>
      <c r="M423" s="59">
        <v>702</v>
      </c>
      <c r="N423" s="55">
        <v>3.296189</v>
      </c>
      <c r="O423" s="54">
        <f>(Table13[[#This Row],[Ukupno (u mil. kuna)]]*1000000)/M423</f>
        <v>4695.4259259259261</v>
      </c>
      <c r="P423" s="55">
        <v>4.0726740000000001</v>
      </c>
      <c r="Q423" s="54">
        <f>(Table13[[#This Row],[Ukupno (u mil. kuna)2]]*1000000)/Table13[[#This Row],[Broj stanovnika 2021.*]]</f>
        <v>5801.5299145299141</v>
      </c>
      <c r="R423" s="55">
        <v>-0.77648500000000009</v>
      </c>
      <c r="S423" s="56">
        <f>(Table13[[#This Row],[Ukupno (u mil. kuna)3]]*1000000)/Table13[[#This Row],[Broj stanovnika 2021.*]]</f>
        <v>-1106.1039886039887</v>
      </c>
    </row>
    <row r="424" spans="1:19" x14ac:dyDescent="0.25">
      <c r="A424" s="10" t="s">
        <v>12</v>
      </c>
      <c r="B424" s="11" t="s">
        <v>28</v>
      </c>
      <c r="C424" s="11" t="s">
        <v>430</v>
      </c>
      <c r="D424" s="12">
        <v>5</v>
      </c>
      <c r="E424" s="12">
        <v>5</v>
      </c>
      <c r="F424" s="8">
        <v>5</v>
      </c>
      <c r="G424" s="21">
        <v>5</v>
      </c>
      <c r="H424" s="21">
        <v>5</v>
      </c>
      <c r="I424" s="8">
        <v>5</v>
      </c>
      <c r="J424" s="12">
        <v>4</v>
      </c>
      <c r="K424" s="12">
        <v>0</v>
      </c>
      <c r="L424" s="12">
        <v>1</v>
      </c>
      <c r="M424" s="33">
        <v>5730</v>
      </c>
      <c r="N424" s="41">
        <v>19.84233</v>
      </c>
      <c r="O424" s="33">
        <f>(Table13[[#This Row],[Ukupno (u mil. kuna)]]*1000000)/M424</f>
        <v>3462.8848167539268</v>
      </c>
      <c r="P424" s="41">
        <v>20.378269</v>
      </c>
      <c r="Q424" s="33">
        <f>(Table13[[#This Row],[Ukupno (u mil. kuna)2]]*1000000)/Table13[[#This Row],[Broj stanovnika 2021.*]]</f>
        <v>3556.4169284467712</v>
      </c>
      <c r="R424" s="41">
        <v>-0.53593899999999906</v>
      </c>
      <c r="S424" s="51">
        <f>(Table13[[#This Row],[Ukupno (u mil. kuna)3]]*1000000)/Table13[[#This Row],[Broj stanovnika 2021.*]]</f>
        <v>-93.532111692844509</v>
      </c>
    </row>
    <row r="425" spans="1:19" x14ac:dyDescent="0.25">
      <c r="A425" s="10" t="s">
        <v>12</v>
      </c>
      <c r="B425" s="11" t="s">
        <v>28</v>
      </c>
      <c r="C425" s="11" t="s">
        <v>431</v>
      </c>
      <c r="D425" s="12">
        <v>5</v>
      </c>
      <c r="E425" s="12">
        <v>4</v>
      </c>
      <c r="F425" s="8">
        <v>5</v>
      </c>
      <c r="G425" s="8">
        <v>5</v>
      </c>
      <c r="H425" s="8">
        <v>4</v>
      </c>
      <c r="I425" s="8">
        <v>3</v>
      </c>
      <c r="J425" s="12">
        <v>4</v>
      </c>
      <c r="K425" s="12">
        <v>1</v>
      </c>
      <c r="L425" s="12">
        <v>0</v>
      </c>
      <c r="M425" s="54">
        <v>2028</v>
      </c>
      <c r="N425" s="55">
        <v>7.0470990000000002</v>
      </c>
      <c r="O425" s="54">
        <f>(Table13[[#This Row],[Ukupno (u mil. kuna)]]*1000000)/M425</f>
        <v>3474.9008875739646</v>
      </c>
      <c r="P425" s="55">
        <v>8.0412079999999992</v>
      </c>
      <c r="Q425" s="54">
        <f>(Table13[[#This Row],[Ukupno (u mil. kuna)2]]*1000000)/Table13[[#This Row],[Broj stanovnika 2021.*]]</f>
        <v>3965.0927021696248</v>
      </c>
      <c r="R425" s="55">
        <v>-0.99410899999999902</v>
      </c>
      <c r="S425" s="56">
        <f>(Table13[[#This Row],[Ukupno (u mil. kuna)3]]*1000000)/Table13[[#This Row],[Broj stanovnika 2021.*]]</f>
        <v>-490.19181459566028</v>
      </c>
    </row>
    <row r="426" spans="1:19" x14ac:dyDescent="0.25">
      <c r="A426" s="10" t="s">
        <v>18</v>
      </c>
      <c r="B426" s="11" t="s">
        <v>26</v>
      </c>
      <c r="C426" s="11" t="s">
        <v>432</v>
      </c>
      <c r="D426" s="12">
        <v>4</v>
      </c>
      <c r="E426" s="12">
        <v>3</v>
      </c>
      <c r="F426" s="8">
        <v>5</v>
      </c>
      <c r="G426" s="8">
        <v>4</v>
      </c>
      <c r="H426" s="8">
        <v>4</v>
      </c>
      <c r="I426" s="8">
        <v>2</v>
      </c>
      <c r="J426" s="12">
        <v>4</v>
      </c>
      <c r="K426" s="12">
        <v>1</v>
      </c>
      <c r="L426" s="12">
        <v>1</v>
      </c>
      <c r="M426" s="54">
        <v>23452</v>
      </c>
      <c r="N426" s="55">
        <v>81.216354999999993</v>
      </c>
      <c r="O426" s="54">
        <f>(Table13[[#This Row],[Ukupno (u mil. kuna)]]*1000000)/M426</f>
        <v>3463.0886491557221</v>
      </c>
      <c r="P426" s="55">
        <v>80.125298999999998</v>
      </c>
      <c r="Q426" s="54">
        <f>(Table13[[#This Row],[Ukupno (u mil. kuna)2]]*1000000)/Table13[[#This Row],[Broj stanovnika 2021.*]]</f>
        <v>3416.5657086815622</v>
      </c>
      <c r="R426" s="55">
        <v>1.0910559999999947</v>
      </c>
      <c r="S426" s="56">
        <f>(Table13[[#This Row],[Ukupno (u mil. kuna)3]]*1000000)/Table13[[#This Row],[Broj stanovnika 2021.*]]</f>
        <v>46.522940474159761</v>
      </c>
    </row>
    <row r="427" spans="1:19" x14ac:dyDescent="0.25">
      <c r="A427" s="10" t="s">
        <v>12</v>
      </c>
      <c r="B427" s="11" t="s">
        <v>42</v>
      </c>
      <c r="C427" s="11" t="s">
        <v>433</v>
      </c>
      <c r="D427" s="12">
        <v>5</v>
      </c>
      <c r="E427" s="12">
        <v>5</v>
      </c>
      <c r="F427" s="8">
        <v>5</v>
      </c>
      <c r="G427" s="21">
        <v>4</v>
      </c>
      <c r="H427" s="21">
        <v>3</v>
      </c>
      <c r="I427" s="8">
        <v>4</v>
      </c>
      <c r="J427" s="12">
        <v>3</v>
      </c>
      <c r="K427" s="12">
        <v>3</v>
      </c>
      <c r="L427" s="12">
        <v>1</v>
      </c>
      <c r="M427" s="33">
        <v>1796</v>
      </c>
      <c r="N427" s="41">
        <v>10.688573</v>
      </c>
      <c r="O427" s="33">
        <f>(Table13[[#This Row],[Ukupno (u mil. kuna)]]*1000000)/M427</f>
        <v>5951.3212694877502</v>
      </c>
      <c r="P427" s="41">
        <v>12.271288</v>
      </c>
      <c r="Q427" s="33">
        <f>(Table13[[#This Row],[Ukupno (u mil. kuna)2]]*1000000)/Table13[[#This Row],[Broj stanovnika 2021.*]]</f>
        <v>6832.5657015590205</v>
      </c>
      <c r="R427" s="41">
        <v>-1.5827150000000003</v>
      </c>
      <c r="S427" s="51">
        <f>(Table13[[#This Row],[Ukupno (u mil. kuna)3]]*1000000)/Table13[[#This Row],[Broj stanovnika 2021.*]]</f>
        <v>-881.24443207126967</v>
      </c>
    </row>
    <row r="428" spans="1:19" x14ac:dyDescent="0.25">
      <c r="A428" s="10" t="s">
        <v>54</v>
      </c>
      <c r="B428" s="11" t="s">
        <v>115</v>
      </c>
      <c r="C428" s="11" t="s">
        <v>115</v>
      </c>
      <c r="D428" s="12">
        <v>5</v>
      </c>
      <c r="E428" s="12">
        <v>5</v>
      </c>
      <c r="F428" s="8">
        <v>5</v>
      </c>
      <c r="G428" s="21">
        <v>5</v>
      </c>
      <c r="H428" s="21">
        <v>5</v>
      </c>
      <c r="I428" s="8">
        <v>5</v>
      </c>
      <c r="J428" s="12">
        <v>5</v>
      </c>
      <c r="K428" s="12">
        <v>2</v>
      </c>
      <c r="L428" s="12">
        <v>2</v>
      </c>
      <c r="M428" s="33">
        <v>139603</v>
      </c>
      <c r="N428" s="41">
        <v>252.88830200000001</v>
      </c>
      <c r="O428" s="33">
        <f>(Table13[[#This Row],[Ukupno (u mil. kuna)]]*1000000)/M428</f>
        <v>1811.4818592723652</v>
      </c>
      <c r="P428" s="41">
        <v>262.56537500000002</v>
      </c>
      <c r="Q428" s="33">
        <f>(Table13[[#This Row],[Ukupno (u mil. kuna)2]]*1000000)/Table13[[#This Row],[Broj stanovnika 2021.*]]</f>
        <v>1880.800376782734</v>
      </c>
      <c r="R428" s="41">
        <v>-9.6770730000000071</v>
      </c>
      <c r="S428" s="51">
        <f>(Table13[[#This Row],[Ukupno (u mil. kuna)3]]*1000000)/Table13[[#This Row],[Broj stanovnika 2021.*]]</f>
        <v>-69.318517510368736</v>
      </c>
    </row>
    <row r="429" spans="1:19" x14ac:dyDescent="0.25">
      <c r="A429" s="10" t="s">
        <v>18</v>
      </c>
      <c r="B429" s="11" t="s">
        <v>115</v>
      </c>
      <c r="C429" s="11" t="s">
        <v>434</v>
      </c>
      <c r="D429" s="12">
        <v>5</v>
      </c>
      <c r="E429" s="12">
        <v>4</v>
      </c>
      <c r="F429" s="8">
        <v>5</v>
      </c>
      <c r="G429" s="8">
        <v>5</v>
      </c>
      <c r="H429" s="8">
        <v>4</v>
      </c>
      <c r="I429" s="8">
        <v>5</v>
      </c>
      <c r="J429" s="12">
        <v>3</v>
      </c>
      <c r="K429" s="12">
        <v>4</v>
      </c>
      <c r="L429" s="12">
        <v>0</v>
      </c>
      <c r="M429" s="54">
        <v>40121</v>
      </c>
      <c r="N429" s="57">
        <v>224.712852</v>
      </c>
      <c r="O429" s="54">
        <f>(Table13[[#This Row],[Ukupno (u mil. kuna)]]*1000000)/M429</f>
        <v>5600.8786421076247</v>
      </c>
      <c r="P429" s="57">
        <v>236.965791</v>
      </c>
      <c r="Q429" s="54">
        <f>(Table13[[#This Row],[Ukupno (u mil. kuna)2]]*1000000)/Table13[[#This Row],[Broj stanovnika 2021.*]]</f>
        <v>5906.27828319334</v>
      </c>
      <c r="R429" s="57">
        <v>-12.252939</v>
      </c>
      <c r="S429" s="56">
        <f>(Table13[[#This Row],[Ukupno (u mil. kuna)3]]*1000000)/Table13[[#This Row],[Broj stanovnika 2021.*]]</f>
        <v>-305.3996410857157</v>
      </c>
    </row>
    <row r="430" spans="1:19" x14ac:dyDescent="0.25">
      <c r="A430" s="10" t="s">
        <v>12</v>
      </c>
      <c r="B430" s="11" t="s">
        <v>19</v>
      </c>
      <c r="C430" s="11" t="s">
        <v>436</v>
      </c>
      <c r="D430" s="12">
        <v>4</v>
      </c>
      <c r="E430" s="12">
        <v>5</v>
      </c>
      <c r="F430" s="8">
        <v>4</v>
      </c>
      <c r="G430" s="8">
        <v>3</v>
      </c>
      <c r="H430" s="8">
        <v>4</v>
      </c>
      <c r="I430" s="8">
        <v>4</v>
      </c>
      <c r="J430" s="12">
        <v>3</v>
      </c>
      <c r="K430" s="12">
        <v>2</v>
      </c>
      <c r="L430" s="12">
        <v>3</v>
      </c>
      <c r="M430" s="59">
        <v>858</v>
      </c>
      <c r="N430" s="55">
        <v>5.6155150000000003</v>
      </c>
      <c r="O430" s="54">
        <f>(Table13[[#This Row],[Ukupno (u mil. kuna)]]*1000000)/M430</f>
        <v>6544.8892773892776</v>
      </c>
      <c r="P430" s="55">
        <v>5.8419999999999996</v>
      </c>
      <c r="Q430" s="54">
        <f>(Table13[[#This Row],[Ukupno (u mil. kuna)2]]*1000000)/Table13[[#This Row],[Broj stanovnika 2021.*]]</f>
        <v>6808.8578088578088</v>
      </c>
      <c r="R430" s="55">
        <v>-0.22648499999999938</v>
      </c>
      <c r="S430" s="56">
        <f>(Table13[[#This Row],[Ukupno (u mil. kuna)3]]*1000000)/Table13[[#This Row],[Broj stanovnika 2021.*]]</f>
        <v>-263.96853146853078</v>
      </c>
    </row>
    <row r="431" spans="1:19" x14ac:dyDescent="0.25">
      <c r="A431" s="10" t="s">
        <v>18</v>
      </c>
      <c r="B431" s="11" t="s">
        <v>46</v>
      </c>
      <c r="C431" s="11" t="s">
        <v>437</v>
      </c>
      <c r="D431" s="12">
        <v>5</v>
      </c>
      <c r="E431" s="12">
        <v>5</v>
      </c>
      <c r="F431" s="8">
        <v>4</v>
      </c>
      <c r="G431" s="21">
        <v>5</v>
      </c>
      <c r="H431" s="21">
        <v>3</v>
      </c>
      <c r="I431" s="8">
        <v>3</v>
      </c>
      <c r="J431" s="12">
        <v>3</v>
      </c>
      <c r="K431" s="12">
        <v>1</v>
      </c>
      <c r="L431" s="12">
        <v>1</v>
      </c>
      <c r="M431" s="33">
        <v>3349</v>
      </c>
      <c r="N431" s="41">
        <v>21.351638999999999</v>
      </c>
      <c r="O431" s="33">
        <f>(Table13[[#This Row],[Ukupno (u mil. kuna)]]*1000000)/M431</f>
        <v>6375.5267243953422</v>
      </c>
      <c r="P431" s="41">
        <v>22.909621999999999</v>
      </c>
      <c r="Q431" s="33">
        <f>(Table13[[#This Row],[Ukupno (u mil. kuna)2]]*1000000)/Table13[[#This Row],[Broj stanovnika 2021.*]]</f>
        <v>6840.7351448193494</v>
      </c>
      <c r="R431" s="41">
        <v>-1.5579830000000001</v>
      </c>
      <c r="S431" s="51">
        <f>(Table13[[#This Row],[Ukupno (u mil. kuna)3]]*1000000)/Table13[[#This Row],[Broj stanovnika 2021.*]]</f>
        <v>-465.20842042400722</v>
      </c>
    </row>
    <row r="432" spans="1:19" x14ac:dyDescent="0.25">
      <c r="A432" s="10" t="s">
        <v>18</v>
      </c>
      <c r="B432" s="11" t="s">
        <v>77</v>
      </c>
      <c r="C432" s="11" t="s">
        <v>438</v>
      </c>
      <c r="D432" s="12">
        <v>5</v>
      </c>
      <c r="E432" s="12">
        <v>4</v>
      </c>
      <c r="F432" s="8">
        <v>3</v>
      </c>
      <c r="G432" s="8">
        <v>5</v>
      </c>
      <c r="H432" s="8">
        <v>3</v>
      </c>
      <c r="I432" s="8">
        <v>3</v>
      </c>
      <c r="J432" s="12">
        <v>4</v>
      </c>
      <c r="K432" s="12">
        <v>3</v>
      </c>
      <c r="L432" s="12">
        <v>3</v>
      </c>
      <c r="M432" s="54">
        <v>11503</v>
      </c>
      <c r="N432" s="55">
        <v>66.901465000000002</v>
      </c>
      <c r="O432" s="54">
        <f>(Table13[[#This Row],[Ukupno (u mil. kuna)]]*1000000)/M432</f>
        <v>5816.0014778753366</v>
      </c>
      <c r="P432" s="55">
        <v>68.373473000000004</v>
      </c>
      <c r="Q432" s="54">
        <f>(Table13[[#This Row],[Ukupno (u mil. kuna)2]]*1000000)/Table13[[#This Row],[Broj stanovnika 2021.*]]</f>
        <v>5943.9687907502394</v>
      </c>
      <c r="R432" s="55">
        <v>-1.4720080000000024</v>
      </c>
      <c r="S432" s="56">
        <f>(Table13[[#This Row],[Ukupno (u mil. kuna)3]]*1000000)/Table13[[#This Row],[Broj stanovnika 2021.*]]</f>
        <v>-127.9673128749024</v>
      </c>
    </row>
    <row r="433" spans="1:19" x14ac:dyDescent="0.25">
      <c r="A433" s="10" t="s">
        <v>18</v>
      </c>
      <c r="B433" s="11" t="s">
        <v>28</v>
      </c>
      <c r="C433" s="11" t="s">
        <v>439</v>
      </c>
      <c r="D433" s="12">
        <v>5</v>
      </c>
      <c r="E433" s="12">
        <v>5</v>
      </c>
      <c r="F433" s="8">
        <v>5</v>
      </c>
      <c r="G433" s="21">
        <v>5</v>
      </c>
      <c r="H433" s="21">
        <v>5</v>
      </c>
      <c r="I433" s="8">
        <v>5</v>
      </c>
      <c r="J433" s="12">
        <v>5</v>
      </c>
      <c r="K433" s="12">
        <v>5</v>
      </c>
      <c r="L433" s="12">
        <v>5</v>
      </c>
      <c r="M433" s="33">
        <v>49891</v>
      </c>
      <c r="N433" s="41">
        <v>264.23138499999999</v>
      </c>
      <c r="O433" s="33">
        <f>(Table13[[#This Row],[Ukupno (u mil. kuna)]]*1000000)/M433</f>
        <v>5296.1733579202664</v>
      </c>
      <c r="P433" s="41">
        <v>295.26131700000002</v>
      </c>
      <c r="Q433" s="33">
        <f>(Table13[[#This Row],[Ukupno (u mil. kuna)2]]*1000000)/Table13[[#This Row],[Broj stanovnika 2021.*]]</f>
        <v>5918.1278587320357</v>
      </c>
      <c r="R433" s="41">
        <v>-31.029932000000031</v>
      </c>
      <c r="S433" s="51">
        <f>(Table13[[#This Row],[Ukupno (u mil. kuna)3]]*1000000)/Table13[[#This Row],[Broj stanovnika 2021.*]]</f>
        <v>-621.95450081177023</v>
      </c>
    </row>
    <row r="434" spans="1:19" x14ac:dyDescent="0.25">
      <c r="A434" s="10" t="s">
        <v>12</v>
      </c>
      <c r="B434" s="11" t="s">
        <v>28</v>
      </c>
      <c r="C434" s="11" t="s">
        <v>440</v>
      </c>
      <c r="D434" s="12">
        <v>4</v>
      </c>
      <c r="E434" s="12">
        <v>4</v>
      </c>
      <c r="F434" s="8">
        <v>4</v>
      </c>
      <c r="G434" s="8">
        <v>5</v>
      </c>
      <c r="H434" s="8">
        <v>4</v>
      </c>
      <c r="I434" s="8">
        <v>2</v>
      </c>
      <c r="J434" s="12">
        <v>3</v>
      </c>
      <c r="K434" s="12">
        <v>3</v>
      </c>
      <c r="L434" s="12">
        <v>2</v>
      </c>
      <c r="M434" s="54">
        <v>1576</v>
      </c>
      <c r="N434" s="55">
        <v>7.4464449999999998</v>
      </c>
      <c r="O434" s="54">
        <f>(Table13[[#This Row],[Ukupno (u mil. kuna)]]*1000000)/M434</f>
        <v>4724.9016497461926</v>
      </c>
      <c r="P434" s="55">
        <v>6.8111499999999996</v>
      </c>
      <c r="Q434" s="54">
        <f>(Table13[[#This Row],[Ukupno (u mil. kuna)2]]*1000000)/Table13[[#This Row],[Broj stanovnika 2021.*]]</f>
        <v>4321.7956852791876</v>
      </c>
      <c r="R434" s="55">
        <v>0.63529500000000017</v>
      </c>
      <c r="S434" s="56">
        <f>(Table13[[#This Row],[Ukupno (u mil. kuna)3]]*1000000)/Table13[[#This Row],[Broj stanovnika 2021.*]]</f>
        <v>403.10596446700515</v>
      </c>
    </row>
    <row r="435" spans="1:19" x14ac:dyDescent="0.25">
      <c r="A435" s="10" t="s">
        <v>12</v>
      </c>
      <c r="B435" s="11" t="s">
        <v>55</v>
      </c>
      <c r="C435" s="11" t="s">
        <v>441</v>
      </c>
      <c r="D435" s="12">
        <v>4</v>
      </c>
      <c r="E435" s="12">
        <v>3</v>
      </c>
      <c r="F435" s="8">
        <v>2</v>
      </c>
      <c r="G435" s="8">
        <v>3</v>
      </c>
      <c r="H435" s="8">
        <v>3</v>
      </c>
      <c r="I435" s="8">
        <v>1</v>
      </c>
      <c r="J435" s="12">
        <v>1</v>
      </c>
      <c r="K435" s="12">
        <v>2</v>
      </c>
      <c r="L435" s="12">
        <v>1</v>
      </c>
      <c r="M435" s="54">
        <v>2046</v>
      </c>
      <c r="N435" s="55">
        <v>9.8522639999999999</v>
      </c>
      <c r="O435" s="54">
        <f>(Table13[[#This Row],[Ukupno (u mil. kuna)]]*1000000)/M435</f>
        <v>4815.3782991202343</v>
      </c>
      <c r="P435" s="55">
        <v>9.6261010000000002</v>
      </c>
      <c r="Q435" s="54">
        <f>(Table13[[#This Row],[Ukupno (u mil. kuna)2]]*1000000)/Table13[[#This Row],[Broj stanovnika 2021.*]]</f>
        <v>4704.8391984359723</v>
      </c>
      <c r="R435" s="55">
        <v>0.22616299999999967</v>
      </c>
      <c r="S435" s="56">
        <f>(Table13[[#This Row],[Ukupno (u mil. kuna)3]]*1000000)/Table13[[#This Row],[Broj stanovnika 2021.*]]</f>
        <v>110.53910068426181</v>
      </c>
    </row>
    <row r="436" spans="1:19" x14ac:dyDescent="0.25">
      <c r="A436" s="10" t="s">
        <v>18</v>
      </c>
      <c r="B436" s="11" t="s">
        <v>23</v>
      </c>
      <c r="C436" s="11" t="s">
        <v>442</v>
      </c>
      <c r="D436" s="12">
        <v>4</v>
      </c>
      <c r="E436" s="12">
        <v>5</v>
      </c>
      <c r="F436" s="8">
        <v>5</v>
      </c>
      <c r="G436" s="8">
        <v>4</v>
      </c>
      <c r="H436" s="8">
        <v>4</v>
      </c>
      <c r="I436" s="8">
        <v>4</v>
      </c>
      <c r="J436" s="12">
        <v>4</v>
      </c>
      <c r="K436" s="12">
        <v>4</v>
      </c>
      <c r="L436" s="12">
        <v>4</v>
      </c>
      <c r="M436" s="54">
        <v>4224</v>
      </c>
      <c r="N436" s="55">
        <v>43.967745999999998</v>
      </c>
      <c r="O436" s="54">
        <f>(Table13[[#This Row],[Ukupno (u mil. kuna)]]*1000000)/M436</f>
        <v>10409.030776515152</v>
      </c>
      <c r="P436" s="55">
        <v>29.396816999999999</v>
      </c>
      <c r="Q436" s="54">
        <f>(Table13[[#This Row],[Ukupno (u mil. kuna)2]]*1000000)/Table13[[#This Row],[Broj stanovnika 2021.*]]</f>
        <v>6959.473721590909</v>
      </c>
      <c r="R436" s="55">
        <v>14.570929</v>
      </c>
      <c r="S436" s="56">
        <f>(Table13[[#This Row],[Ukupno (u mil. kuna)3]]*1000000)/Table13[[#This Row],[Broj stanovnika 2021.*]]</f>
        <v>3449.5570549242425</v>
      </c>
    </row>
    <row r="437" spans="1:19" x14ac:dyDescent="0.25">
      <c r="A437" s="10" t="s">
        <v>12</v>
      </c>
      <c r="B437" s="11" t="s">
        <v>55</v>
      </c>
      <c r="C437" s="11" t="s">
        <v>443</v>
      </c>
      <c r="D437" s="12">
        <v>4</v>
      </c>
      <c r="E437" s="12">
        <v>4</v>
      </c>
      <c r="F437" s="8">
        <v>4</v>
      </c>
      <c r="G437" s="8">
        <v>5</v>
      </c>
      <c r="H437" s="8">
        <v>4</v>
      </c>
      <c r="I437" s="8">
        <v>2</v>
      </c>
      <c r="J437" s="12">
        <v>2</v>
      </c>
      <c r="K437" s="12">
        <v>2</v>
      </c>
      <c r="L437" s="12">
        <v>1</v>
      </c>
      <c r="M437" s="59">
        <v>868</v>
      </c>
      <c r="N437" s="55">
        <v>2.6864590000000002</v>
      </c>
      <c r="O437" s="54">
        <f>(Table13[[#This Row],[Ukupno (u mil. kuna)]]*1000000)/M437</f>
        <v>3094.9988479262674</v>
      </c>
      <c r="P437" s="55">
        <v>2.805574</v>
      </c>
      <c r="Q437" s="54">
        <f>(Table13[[#This Row],[Ukupno (u mil. kuna)2]]*1000000)/Table13[[#This Row],[Broj stanovnika 2021.*]]</f>
        <v>3232.2281105990783</v>
      </c>
      <c r="R437" s="55">
        <v>-0.11911499999999986</v>
      </c>
      <c r="S437" s="56">
        <f>(Table13[[#This Row],[Ukupno (u mil. kuna)3]]*1000000)/Table13[[#This Row],[Broj stanovnika 2021.*]]</f>
        <v>-137.2292626728109</v>
      </c>
    </row>
    <row r="438" spans="1:19" x14ac:dyDescent="0.25">
      <c r="A438" s="10" t="s">
        <v>12</v>
      </c>
      <c r="B438" s="11" t="s">
        <v>101</v>
      </c>
      <c r="C438" s="11" t="s">
        <v>445</v>
      </c>
      <c r="D438" s="12">
        <v>4</v>
      </c>
      <c r="E438" s="12">
        <v>4</v>
      </c>
      <c r="F438" s="8">
        <v>5</v>
      </c>
      <c r="G438" s="8">
        <v>4</v>
      </c>
      <c r="H438" s="8">
        <v>5</v>
      </c>
      <c r="I438" s="8">
        <v>5</v>
      </c>
      <c r="J438" s="12">
        <v>4</v>
      </c>
      <c r="K438" s="12">
        <v>2</v>
      </c>
      <c r="L438" s="12">
        <v>2</v>
      </c>
      <c r="M438" s="54">
        <v>2789</v>
      </c>
      <c r="N438" s="55">
        <v>9.9451300000000007</v>
      </c>
      <c r="O438" s="54">
        <f>(Table13[[#This Row],[Ukupno (u mil. kuna)]]*1000000)/M438</f>
        <v>3565.8408031552526</v>
      </c>
      <c r="P438" s="55">
        <v>8.6511069999999997</v>
      </c>
      <c r="Q438" s="54">
        <f>(Table13[[#This Row],[Ukupno (u mil. kuna)2]]*1000000)/Table13[[#This Row],[Broj stanovnika 2021.*]]</f>
        <v>3101.8669774112586</v>
      </c>
      <c r="R438" s="55">
        <v>1.294023000000001</v>
      </c>
      <c r="S438" s="56">
        <f>(Table13[[#This Row],[Ukupno (u mil. kuna)3]]*1000000)/Table13[[#This Row],[Broj stanovnika 2021.*]]</f>
        <v>463.97382574399461</v>
      </c>
    </row>
    <row r="439" spans="1:19" x14ac:dyDescent="0.25">
      <c r="A439" s="10" t="s">
        <v>18</v>
      </c>
      <c r="B439" s="11" t="s">
        <v>26</v>
      </c>
      <c r="C439" s="11" t="s">
        <v>446</v>
      </c>
      <c r="D439" s="12">
        <v>5</v>
      </c>
      <c r="E439" s="12">
        <v>4</v>
      </c>
      <c r="F439" s="8">
        <v>4</v>
      </c>
      <c r="G439" s="21">
        <v>4</v>
      </c>
      <c r="H439" s="21">
        <v>4</v>
      </c>
      <c r="I439" s="8">
        <v>3</v>
      </c>
      <c r="J439" s="12">
        <v>4</v>
      </c>
      <c r="K439" s="12">
        <v>3</v>
      </c>
      <c r="L439" s="12">
        <v>3</v>
      </c>
      <c r="M439" s="33">
        <v>24862</v>
      </c>
      <c r="N439" s="41">
        <v>129.569807</v>
      </c>
      <c r="O439" s="33">
        <f>(Table13[[#This Row],[Ukupno (u mil. kuna)]]*1000000)/M439</f>
        <v>5211.5600917062184</v>
      </c>
      <c r="P439" s="41">
        <v>131.90053</v>
      </c>
      <c r="Q439" s="33">
        <f>(Table13[[#This Row],[Ukupno (u mil. kuna)2]]*1000000)/Table13[[#This Row],[Broj stanovnika 2021.*]]</f>
        <v>5305.3064918349291</v>
      </c>
      <c r="R439" s="41">
        <v>-2.3307230000000061</v>
      </c>
      <c r="S439" s="51">
        <f>(Table13[[#This Row],[Ukupno (u mil. kuna)3]]*1000000)/Table13[[#This Row],[Broj stanovnika 2021.*]]</f>
        <v>-93.746400128710732</v>
      </c>
    </row>
    <row r="440" spans="1:19" x14ac:dyDescent="0.25">
      <c r="A440" s="10" t="s">
        <v>12</v>
      </c>
      <c r="B440" s="11" t="s">
        <v>77</v>
      </c>
      <c r="C440" s="11" t="s">
        <v>448</v>
      </c>
      <c r="D440" s="12">
        <v>5</v>
      </c>
      <c r="E440" s="12">
        <v>5</v>
      </c>
      <c r="F440" s="8">
        <v>5</v>
      </c>
      <c r="G440" s="21">
        <v>5</v>
      </c>
      <c r="H440" s="21">
        <v>5</v>
      </c>
      <c r="I440" s="8">
        <v>1</v>
      </c>
      <c r="J440" s="12">
        <v>1</v>
      </c>
      <c r="K440" s="12">
        <v>1</v>
      </c>
      <c r="L440" s="12">
        <v>0</v>
      </c>
      <c r="M440" s="33">
        <v>1897</v>
      </c>
      <c r="N440" s="41">
        <v>12.398967000000001</v>
      </c>
      <c r="O440" s="33">
        <f>(Table13[[#This Row],[Ukupno (u mil. kuna)]]*1000000)/M440</f>
        <v>6536.0922509225093</v>
      </c>
      <c r="P440" s="41">
        <v>11.919941</v>
      </c>
      <c r="Q440" s="33">
        <f>(Table13[[#This Row],[Ukupno (u mil. kuna)2]]*1000000)/Table13[[#This Row],[Broj stanovnika 2021.*]]</f>
        <v>6283.5745914602003</v>
      </c>
      <c r="R440" s="41">
        <v>0.47902600000000106</v>
      </c>
      <c r="S440" s="51">
        <f>(Table13[[#This Row],[Ukupno (u mil. kuna)3]]*1000000)/Table13[[#This Row],[Broj stanovnika 2021.*]]</f>
        <v>252.51765946230947</v>
      </c>
    </row>
    <row r="441" spans="1:19" x14ac:dyDescent="0.25">
      <c r="A441" s="10" t="s">
        <v>18</v>
      </c>
      <c r="B441" s="11" t="s">
        <v>26</v>
      </c>
      <c r="C441" s="11" t="s">
        <v>450</v>
      </c>
      <c r="D441" s="12">
        <v>5</v>
      </c>
      <c r="E441" s="12">
        <v>5</v>
      </c>
      <c r="F441" s="8">
        <v>5</v>
      </c>
      <c r="G441" s="21">
        <v>5</v>
      </c>
      <c r="H441" s="21">
        <v>5</v>
      </c>
      <c r="I441" s="8">
        <v>5</v>
      </c>
      <c r="J441" s="12">
        <v>4</v>
      </c>
      <c r="K441" s="12">
        <v>5</v>
      </c>
      <c r="L441" s="12">
        <v>5</v>
      </c>
      <c r="M441" s="33">
        <v>160577</v>
      </c>
      <c r="N441" s="41">
        <v>873.96430499999997</v>
      </c>
      <c r="O441" s="33">
        <f>(Table13[[#This Row],[Ukupno (u mil. kuna)]]*1000000)/M441</f>
        <v>5442.649352024263</v>
      </c>
      <c r="P441" s="41">
        <v>915.90934700000003</v>
      </c>
      <c r="Q441" s="33">
        <f>(Table13[[#This Row],[Ukupno (u mil. kuna)2]]*1000000)/Table13[[#This Row],[Broj stanovnika 2021.*]]</f>
        <v>5703.8638597059353</v>
      </c>
      <c r="R441" s="41">
        <v>-41.945042000000058</v>
      </c>
      <c r="S441" s="51">
        <f>(Table13[[#This Row],[Ukupno (u mil. kuna)3]]*1000000)/Table13[[#This Row],[Broj stanovnika 2021.*]]</f>
        <v>-261.21450768167335</v>
      </c>
    </row>
    <row r="442" spans="1:19" x14ac:dyDescent="0.25">
      <c r="A442" s="10" t="s">
        <v>54</v>
      </c>
      <c r="B442" s="11" t="s">
        <v>26</v>
      </c>
      <c r="C442" s="11" t="s">
        <v>26</v>
      </c>
      <c r="D442" s="12">
        <v>5</v>
      </c>
      <c r="E442" s="12">
        <v>5</v>
      </c>
      <c r="F442" s="8">
        <v>5</v>
      </c>
      <c r="G442" s="21">
        <v>5</v>
      </c>
      <c r="H442" s="52">
        <v>5</v>
      </c>
      <c r="I442" s="12">
        <v>5</v>
      </c>
      <c r="J442" s="12">
        <v>4</v>
      </c>
      <c r="K442" s="12">
        <v>4</v>
      </c>
      <c r="L442" s="12">
        <v>3</v>
      </c>
      <c r="M442" s="33">
        <v>423407</v>
      </c>
      <c r="N442" s="41">
        <v>533.47967400000005</v>
      </c>
      <c r="O442" s="33">
        <f>(Table13[[#This Row],[Ukupno (u mil. kuna)]]*1000000)/M442</f>
        <v>1259.9689518595585</v>
      </c>
      <c r="P442" s="41">
        <v>534.92441499999995</v>
      </c>
      <c r="Q442" s="33">
        <f>(Table13[[#This Row],[Ukupno (u mil. kuna)2]]*1000000)/Table13[[#This Row],[Broj stanovnika 2021.*]]</f>
        <v>1263.3811321022088</v>
      </c>
      <c r="R442" s="41">
        <v>-1.4447409999999081</v>
      </c>
      <c r="S442" s="51">
        <f>(Table13[[#This Row],[Ukupno (u mil. kuna)3]]*1000000)/Table13[[#This Row],[Broj stanovnika 2021.*]]</f>
        <v>-3.412180242650471</v>
      </c>
    </row>
    <row r="443" spans="1:19" x14ac:dyDescent="0.25">
      <c r="A443" s="10" t="s">
        <v>12</v>
      </c>
      <c r="B443" s="11" t="s">
        <v>34</v>
      </c>
      <c r="C443" s="11" t="s">
        <v>451</v>
      </c>
      <c r="D443" s="12">
        <v>4</v>
      </c>
      <c r="E443" s="12">
        <v>5</v>
      </c>
      <c r="F443" s="8">
        <v>5</v>
      </c>
      <c r="G443" s="8">
        <v>3</v>
      </c>
      <c r="H443" s="8">
        <v>2</v>
      </c>
      <c r="I443" s="8">
        <v>3</v>
      </c>
      <c r="J443" s="12">
        <v>2</v>
      </c>
      <c r="K443" s="12">
        <v>2</v>
      </c>
      <c r="L443" s="12">
        <v>2</v>
      </c>
      <c r="M443" s="54">
        <v>4678</v>
      </c>
      <c r="N443" s="55">
        <v>16.278568</v>
      </c>
      <c r="O443" s="54">
        <f>(Table13[[#This Row],[Ukupno (u mil. kuna)]]*1000000)/M443</f>
        <v>3479.8135955536554</v>
      </c>
      <c r="P443" s="55">
        <v>32.770578999999998</v>
      </c>
      <c r="Q443" s="54">
        <f>(Table13[[#This Row],[Ukupno (u mil. kuna)2]]*1000000)/Table13[[#This Row],[Broj stanovnika 2021.*]]</f>
        <v>7005.2541684480539</v>
      </c>
      <c r="R443" s="55">
        <v>-16.492010999999998</v>
      </c>
      <c r="S443" s="56">
        <f>(Table13[[#This Row],[Ukupno (u mil. kuna)3]]*1000000)/Table13[[#This Row],[Broj stanovnika 2021.*]]</f>
        <v>-3525.4405728943989</v>
      </c>
    </row>
    <row r="444" spans="1:19" x14ac:dyDescent="0.25">
      <c r="A444" s="10" t="s">
        <v>12</v>
      </c>
      <c r="B444" s="11" t="s">
        <v>40</v>
      </c>
      <c r="C444" s="11" t="s">
        <v>452</v>
      </c>
      <c r="D444" s="12">
        <v>2</v>
      </c>
      <c r="E444" s="12">
        <v>3</v>
      </c>
      <c r="F444" s="8">
        <v>5</v>
      </c>
      <c r="G444" s="8">
        <v>5</v>
      </c>
      <c r="H444" s="8">
        <v>5</v>
      </c>
      <c r="I444" s="8">
        <v>0</v>
      </c>
      <c r="J444" s="12">
        <v>0</v>
      </c>
      <c r="K444" s="12">
        <v>0</v>
      </c>
      <c r="L444" s="12">
        <v>0</v>
      </c>
      <c r="M444" s="54">
        <v>1831</v>
      </c>
      <c r="N444" s="55">
        <v>6.3882120000000002</v>
      </c>
      <c r="O444" s="54">
        <f>(Table13[[#This Row],[Ukupno (u mil. kuna)]]*1000000)/M444</f>
        <v>3488.9197160021845</v>
      </c>
      <c r="P444" s="55">
        <v>8.1986589999999993</v>
      </c>
      <c r="Q444" s="54">
        <f>(Table13[[#This Row],[Ukupno (u mil. kuna)2]]*1000000)/Table13[[#This Row],[Broj stanovnika 2021.*]]</f>
        <v>4477.6947023484427</v>
      </c>
      <c r="R444" s="55">
        <v>-1.810446999999999</v>
      </c>
      <c r="S444" s="56">
        <f>(Table13[[#This Row],[Ukupno (u mil. kuna)3]]*1000000)/Table13[[#This Row],[Broj stanovnika 2021.*]]</f>
        <v>-988.7749863462584</v>
      </c>
    </row>
    <row r="445" spans="1:19" x14ac:dyDescent="0.25">
      <c r="A445" s="10" t="s">
        <v>12</v>
      </c>
      <c r="B445" s="11" t="s">
        <v>28</v>
      </c>
      <c r="C445" s="11" t="s">
        <v>453</v>
      </c>
      <c r="D445" s="12">
        <v>4</v>
      </c>
      <c r="E445" s="12">
        <v>5</v>
      </c>
      <c r="F445" s="8">
        <v>5</v>
      </c>
      <c r="G445" s="21">
        <v>5</v>
      </c>
      <c r="H445" s="21">
        <v>5</v>
      </c>
      <c r="I445" s="8">
        <v>5</v>
      </c>
      <c r="J445" s="12">
        <v>5</v>
      </c>
      <c r="K445" s="12">
        <v>4</v>
      </c>
      <c r="L445" s="12">
        <v>0</v>
      </c>
      <c r="M445" s="29">
        <v>911</v>
      </c>
      <c r="N445" s="41">
        <v>6.8431179999999996</v>
      </c>
      <c r="O445" s="33">
        <f>(Table13[[#This Row],[Ukupno (u mil. kuna)]]*1000000)/M445</f>
        <v>7511.6553238199776</v>
      </c>
      <c r="P445" s="41">
        <v>8.544238</v>
      </c>
      <c r="Q445" s="33">
        <f>(Table13[[#This Row],[Ukupno (u mil. kuna)2]]*1000000)/Table13[[#This Row],[Broj stanovnika 2021.*]]</f>
        <v>9378.9659714599347</v>
      </c>
      <c r="R445" s="41">
        <v>-1.7011200000000004</v>
      </c>
      <c r="S445" s="51">
        <f>(Table13[[#This Row],[Ukupno (u mil. kuna)3]]*1000000)/Table13[[#This Row],[Broj stanovnika 2021.*]]</f>
        <v>-1867.3106476399566</v>
      </c>
    </row>
    <row r="446" spans="1:19" x14ac:dyDescent="0.25">
      <c r="A446" s="10" t="s">
        <v>18</v>
      </c>
      <c r="B446" s="11" t="s">
        <v>26</v>
      </c>
      <c r="C446" s="11" t="s">
        <v>454</v>
      </c>
      <c r="D446" s="12">
        <v>5</v>
      </c>
      <c r="E446" s="12">
        <v>4</v>
      </c>
      <c r="F446" s="8">
        <v>4</v>
      </c>
      <c r="G446" s="21">
        <v>4</v>
      </c>
      <c r="H446" s="21">
        <v>3</v>
      </c>
      <c r="I446" s="8">
        <v>4</v>
      </c>
      <c r="J446" s="12">
        <v>3</v>
      </c>
      <c r="K446" s="12">
        <v>2</v>
      </c>
      <c r="L446" s="12">
        <v>0</v>
      </c>
      <c r="M446" s="33">
        <v>2772</v>
      </c>
      <c r="N446" s="41">
        <v>19.872565999999999</v>
      </c>
      <c r="O446" s="33">
        <f>(Table13[[#This Row],[Ukupno (u mil. kuna)]]*1000000)/M446</f>
        <v>7169.0353535353534</v>
      </c>
      <c r="P446" s="41">
        <v>22.631685999999998</v>
      </c>
      <c r="Q446" s="33">
        <f>(Table13[[#This Row],[Ukupno (u mil. kuna)2]]*1000000)/Table13[[#This Row],[Broj stanovnika 2021.*]]</f>
        <v>8164.3888888888887</v>
      </c>
      <c r="R446" s="41">
        <v>-2.7591199999999994</v>
      </c>
      <c r="S446" s="51">
        <f>(Table13[[#This Row],[Ukupno (u mil. kuna)3]]*1000000)/Table13[[#This Row],[Broj stanovnika 2021.*]]</f>
        <v>-995.35353535353522</v>
      </c>
    </row>
    <row r="447" spans="1:19" x14ac:dyDescent="0.25">
      <c r="A447" s="10" t="s">
        <v>12</v>
      </c>
      <c r="B447" s="11" t="s">
        <v>13</v>
      </c>
      <c r="C447" s="11" t="s">
        <v>455</v>
      </c>
      <c r="D447" s="12">
        <v>5</v>
      </c>
      <c r="E447" s="12">
        <v>5</v>
      </c>
      <c r="F447" s="8">
        <v>5</v>
      </c>
      <c r="G447" s="21">
        <v>4</v>
      </c>
      <c r="H447" s="21">
        <v>4</v>
      </c>
      <c r="I447" s="8">
        <v>5</v>
      </c>
      <c r="J447" s="12">
        <v>3</v>
      </c>
      <c r="K447" s="12">
        <v>4</v>
      </c>
      <c r="L447" s="12">
        <v>2</v>
      </c>
      <c r="M447" s="33">
        <v>3271</v>
      </c>
      <c r="N447" s="41">
        <v>20.188503999999998</v>
      </c>
      <c r="O447" s="33">
        <f>(Table13[[#This Row],[Ukupno (u mil. kuna)]]*1000000)/M447</f>
        <v>6171.9669825741366</v>
      </c>
      <c r="P447" s="41">
        <v>24.578984999999999</v>
      </c>
      <c r="Q447" s="33">
        <f>(Table13[[#This Row],[Ukupno (u mil. kuna)2]]*1000000)/Table13[[#This Row],[Broj stanovnika 2021.*]]</f>
        <v>7514.2112503821463</v>
      </c>
      <c r="R447" s="41">
        <v>-4.3904810000000012</v>
      </c>
      <c r="S447" s="51">
        <f>(Table13[[#This Row],[Ukupno (u mil. kuna)3]]*1000000)/Table13[[#This Row],[Broj stanovnika 2021.*]]</f>
        <v>-1342.2442678080101</v>
      </c>
    </row>
    <row r="448" spans="1:19" x14ac:dyDescent="0.25">
      <c r="A448" s="10" t="s">
        <v>12</v>
      </c>
      <c r="B448" s="11" t="s">
        <v>13</v>
      </c>
      <c r="C448" s="11" t="s">
        <v>456</v>
      </c>
      <c r="D448" s="12">
        <v>5</v>
      </c>
      <c r="E448" s="12">
        <v>5</v>
      </c>
      <c r="F448" s="8">
        <v>3</v>
      </c>
      <c r="G448" s="21">
        <v>4</v>
      </c>
      <c r="H448" s="21">
        <v>4</v>
      </c>
      <c r="I448" s="8">
        <v>3</v>
      </c>
      <c r="J448" s="12">
        <v>3</v>
      </c>
      <c r="K448" s="12">
        <v>2</v>
      </c>
      <c r="L448" s="12">
        <v>2</v>
      </c>
      <c r="M448" s="33">
        <v>2419</v>
      </c>
      <c r="N448" s="41">
        <v>9.5939010000000007</v>
      </c>
      <c r="O448" s="33">
        <f>(Table13[[#This Row],[Ukupno (u mil. kuna)]]*1000000)/M448</f>
        <v>3966.0607689127737</v>
      </c>
      <c r="P448" s="41">
        <v>10.526334</v>
      </c>
      <c r="Q448" s="33">
        <f>(Table13[[#This Row],[Ukupno (u mil. kuna)2]]*1000000)/Table13[[#This Row],[Broj stanovnika 2021.*]]</f>
        <v>4351.5229433650265</v>
      </c>
      <c r="R448" s="41">
        <v>-0.93243299999999962</v>
      </c>
      <c r="S448" s="51">
        <f>(Table13[[#This Row],[Ukupno (u mil. kuna)3]]*1000000)/Table13[[#This Row],[Broj stanovnika 2021.*]]</f>
        <v>-385.46217445225284</v>
      </c>
    </row>
    <row r="449" spans="1:19" x14ac:dyDescent="0.25">
      <c r="A449" s="10" t="s">
        <v>12</v>
      </c>
      <c r="B449" s="11" t="s">
        <v>40</v>
      </c>
      <c r="C449" s="11" t="s">
        <v>457</v>
      </c>
      <c r="D449" s="12">
        <v>5</v>
      </c>
      <c r="E449" s="12">
        <v>5</v>
      </c>
      <c r="F449" s="8">
        <v>5</v>
      </c>
      <c r="G449" s="21">
        <v>5</v>
      </c>
      <c r="H449" s="21">
        <v>5</v>
      </c>
      <c r="I449" s="8">
        <v>5</v>
      </c>
      <c r="J449" s="12">
        <v>5</v>
      </c>
      <c r="K449" s="12">
        <v>4</v>
      </c>
      <c r="L449" s="12">
        <v>3</v>
      </c>
      <c r="M449" s="33">
        <v>1697</v>
      </c>
      <c r="N449" s="41">
        <v>16.912859000000001</v>
      </c>
      <c r="O449" s="33">
        <f>(Table13[[#This Row],[Ukupno (u mil. kuna)]]*1000000)/M449</f>
        <v>9966.3282262816738</v>
      </c>
      <c r="P449" s="41">
        <v>16.206976999999998</v>
      </c>
      <c r="Q449" s="33">
        <f>(Table13[[#This Row],[Ukupno (u mil. kuna)2]]*1000000)/Table13[[#This Row],[Broj stanovnika 2021.*]]</f>
        <v>9550.3694755450779</v>
      </c>
      <c r="R449" s="41">
        <v>0.70588200000000256</v>
      </c>
      <c r="S449" s="51">
        <f>(Table13[[#This Row],[Ukupno (u mil. kuna)3]]*1000000)/Table13[[#This Row],[Broj stanovnika 2021.*]]</f>
        <v>415.9587507365955</v>
      </c>
    </row>
    <row r="450" spans="1:19" x14ac:dyDescent="0.25">
      <c r="A450" s="10" t="s">
        <v>12</v>
      </c>
      <c r="B450" s="11" t="s">
        <v>28</v>
      </c>
      <c r="C450" s="11" t="s">
        <v>458</v>
      </c>
      <c r="D450" s="12">
        <v>3</v>
      </c>
      <c r="E450" s="12">
        <v>3</v>
      </c>
      <c r="F450" s="8">
        <v>3</v>
      </c>
      <c r="G450" s="8">
        <v>3</v>
      </c>
      <c r="H450" s="8">
        <v>3</v>
      </c>
      <c r="I450" s="8">
        <v>3</v>
      </c>
      <c r="J450" s="12">
        <v>4</v>
      </c>
      <c r="K450" s="12">
        <v>3</v>
      </c>
      <c r="L450" s="12">
        <v>2</v>
      </c>
      <c r="M450" s="54">
        <v>4110</v>
      </c>
      <c r="N450" s="55">
        <v>16.460258</v>
      </c>
      <c r="O450" s="54">
        <f>(Table13[[#This Row],[Ukupno (u mil. kuna)]]*1000000)/M450</f>
        <v>4004.9289537712893</v>
      </c>
      <c r="P450" s="55">
        <v>21.210046999999999</v>
      </c>
      <c r="Q450" s="54">
        <f>(Table13[[#This Row],[Ukupno (u mil. kuna)2]]*1000000)/Table13[[#This Row],[Broj stanovnika 2021.*]]</f>
        <v>5160.5953771289542</v>
      </c>
      <c r="R450" s="55">
        <v>-4.7497889999999998</v>
      </c>
      <c r="S450" s="56">
        <f>(Table13[[#This Row],[Ukupno (u mil. kuna)3]]*1000000)/Table13[[#This Row],[Broj stanovnika 2021.*]]</f>
        <v>-1155.6664233576641</v>
      </c>
    </row>
    <row r="451" spans="1:19" x14ac:dyDescent="0.25">
      <c r="A451" s="10" t="s">
        <v>12</v>
      </c>
      <c r="B451" s="11" t="s">
        <v>55</v>
      </c>
      <c r="C451" s="11" t="s">
        <v>461</v>
      </c>
      <c r="D451" s="12">
        <v>5</v>
      </c>
      <c r="E451" s="12">
        <v>3</v>
      </c>
      <c r="F451" s="8">
        <v>4</v>
      </c>
      <c r="G451" s="21">
        <v>4</v>
      </c>
      <c r="H451" s="21">
        <v>4</v>
      </c>
      <c r="I451" s="8">
        <v>3</v>
      </c>
      <c r="J451" s="12">
        <v>5</v>
      </c>
      <c r="K451" s="12">
        <v>3</v>
      </c>
      <c r="L451" s="12">
        <v>3</v>
      </c>
      <c r="M451" s="33">
        <v>2491</v>
      </c>
      <c r="N451" s="41">
        <v>17.478081</v>
      </c>
      <c r="O451" s="33">
        <f>(Table13[[#This Row],[Ukupno (u mil. kuna)]]*1000000)/M451</f>
        <v>7016.4917703733445</v>
      </c>
      <c r="P451" s="41">
        <v>16.648554000000001</v>
      </c>
      <c r="Q451" s="33">
        <f>(Table13[[#This Row],[Ukupno (u mil. kuna)2]]*1000000)/Table13[[#This Row],[Broj stanovnika 2021.*]]</f>
        <v>6683.4821356884786</v>
      </c>
      <c r="R451" s="41">
        <v>0.82952699999999879</v>
      </c>
      <c r="S451" s="51">
        <f>(Table13[[#This Row],[Ukupno (u mil. kuna)3]]*1000000)/Table13[[#This Row],[Broj stanovnika 2021.*]]</f>
        <v>333.00963468486503</v>
      </c>
    </row>
    <row r="452" spans="1:19" x14ac:dyDescent="0.25">
      <c r="A452" s="10" t="s">
        <v>12</v>
      </c>
      <c r="B452" s="11" t="s">
        <v>37</v>
      </c>
      <c r="C452" s="11" t="s">
        <v>462</v>
      </c>
      <c r="D452" s="12">
        <v>5</v>
      </c>
      <c r="E452" s="12">
        <v>5</v>
      </c>
      <c r="F452" s="8">
        <v>5</v>
      </c>
      <c r="G452" s="21">
        <v>2</v>
      </c>
      <c r="H452" s="21">
        <v>5</v>
      </c>
      <c r="I452" s="8">
        <v>5</v>
      </c>
      <c r="J452" s="12">
        <v>4</v>
      </c>
      <c r="K452" s="12">
        <v>4</v>
      </c>
      <c r="L452" s="12">
        <v>1</v>
      </c>
      <c r="M452" s="33">
        <v>2598</v>
      </c>
      <c r="N452" s="41">
        <v>7.7326100000000002</v>
      </c>
      <c r="O452" s="33">
        <f>(Table13[[#This Row],[Ukupno (u mil. kuna)]]*1000000)/M452</f>
        <v>2976.3702848344878</v>
      </c>
      <c r="P452" s="41">
        <v>8.4413929999999997</v>
      </c>
      <c r="Q452" s="33">
        <f>(Table13[[#This Row],[Ukupno (u mil. kuna)2]]*1000000)/Table13[[#This Row],[Broj stanovnika 2021.*]]</f>
        <v>3249.1889915319475</v>
      </c>
      <c r="R452" s="41">
        <v>-0.7087829999999995</v>
      </c>
      <c r="S452" s="51">
        <f>(Table13[[#This Row],[Ukupno (u mil. kuna)3]]*1000000)/Table13[[#This Row],[Broj stanovnika 2021.*]]</f>
        <v>-272.81870669745939</v>
      </c>
    </row>
    <row r="453" spans="1:19" x14ac:dyDescent="0.25">
      <c r="A453" s="10" t="s">
        <v>12</v>
      </c>
      <c r="B453" s="11" t="s">
        <v>15</v>
      </c>
      <c r="C453" s="11" t="s">
        <v>464</v>
      </c>
      <c r="D453" s="12">
        <v>3</v>
      </c>
      <c r="E453" s="12">
        <v>5</v>
      </c>
      <c r="F453" s="8">
        <v>4</v>
      </c>
      <c r="G453" s="8">
        <v>5</v>
      </c>
      <c r="H453" s="8">
        <v>4</v>
      </c>
      <c r="I453" s="8">
        <v>2</v>
      </c>
      <c r="J453" s="12">
        <v>1</v>
      </c>
      <c r="K453" s="12">
        <v>1</v>
      </c>
      <c r="L453" s="12">
        <v>0</v>
      </c>
      <c r="M453" s="54">
        <v>2027</v>
      </c>
      <c r="N453" s="55">
        <v>6.2618669999999996</v>
      </c>
      <c r="O453" s="54">
        <f>(Table13[[#This Row],[Ukupno (u mil. kuna)]]*1000000)/M453</f>
        <v>3089.2289097187963</v>
      </c>
      <c r="P453" s="55">
        <v>6.8877309999999996</v>
      </c>
      <c r="Q453" s="54">
        <f>(Table13[[#This Row],[Ukupno (u mil. kuna)2]]*1000000)/Table13[[#This Row],[Broj stanovnika 2021.*]]</f>
        <v>3397.9925999013321</v>
      </c>
      <c r="R453" s="55">
        <v>-0.62586399999999998</v>
      </c>
      <c r="S453" s="56">
        <f>(Table13[[#This Row],[Ukupno (u mil. kuna)3]]*1000000)/Table13[[#This Row],[Broj stanovnika 2021.*]]</f>
        <v>-308.76369018253575</v>
      </c>
    </row>
    <row r="454" spans="1:19" x14ac:dyDescent="0.25">
      <c r="A454" s="10" t="s">
        <v>12</v>
      </c>
      <c r="B454" s="11" t="s">
        <v>30</v>
      </c>
      <c r="C454" s="11" t="s">
        <v>465</v>
      </c>
      <c r="D454" s="12">
        <v>5</v>
      </c>
      <c r="E454" s="12">
        <v>5</v>
      </c>
      <c r="F454" s="8">
        <v>5</v>
      </c>
      <c r="G454" s="21">
        <v>5</v>
      </c>
      <c r="H454" s="21">
        <v>5</v>
      </c>
      <c r="I454" s="8">
        <v>5</v>
      </c>
      <c r="J454" s="12">
        <v>4</v>
      </c>
      <c r="K454" s="12">
        <v>4</v>
      </c>
      <c r="L454" s="12">
        <v>3</v>
      </c>
      <c r="M454" s="33">
        <v>2740</v>
      </c>
      <c r="N454" s="41">
        <v>11.358966000000001</v>
      </c>
      <c r="O454" s="33">
        <f>(Table13[[#This Row],[Ukupno (u mil. kuna)]]*1000000)/M454</f>
        <v>4145.6080291970802</v>
      </c>
      <c r="P454" s="41">
        <v>10.927362</v>
      </c>
      <c r="Q454" s="33">
        <f>(Table13[[#This Row],[Ukupno (u mil. kuna)2]]*1000000)/Table13[[#This Row],[Broj stanovnika 2021.*]]</f>
        <v>3988.0883211678834</v>
      </c>
      <c r="R454" s="41">
        <v>0.4316040000000001</v>
      </c>
      <c r="S454" s="51">
        <f>(Table13[[#This Row],[Ukupno (u mil. kuna)3]]*1000000)/Table13[[#This Row],[Broj stanovnika 2021.*]]</f>
        <v>157.51970802919712</v>
      </c>
    </row>
    <row r="455" spans="1:19" x14ac:dyDescent="0.25">
      <c r="A455" s="10" t="s">
        <v>12</v>
      </c>
      <c r="B455" s="11" t="s">
        <v>32</v>
      </c>
      <c r="C455" s="11" t="s">
        <v>466</v>
      </c>
      <c r="D455" s="12">
        <v>4</v>
      </c>
      <c r="E455" s="12">
        <v>5</v>
      </c>
      <c r="F455" s="8">
        <v>5</v>
      </c>
      <c r="G455" s="8">
        <v>5</v>
      </c>
      <c r="H455" s="8">
        <v>4</v>
      </c>
      <c r="I455" s="8">
        <v>4</v>
      </c>
      <c r="J455" s="12">
        <v>4</v>
      </c>
      <c r="K455" s="12">
        <v>3</v>
      </c>
      <c r="L455" s="12">
        <v>3</v>
      </c>
      <c r="M455" s="54">
        <v>3886</v>
      </c>
      <c r="N455" s="55">
        <v>26.367910999999999</v>
      </c>
      <c r="O455" s="54">
        <f>(Table13[[#This Row],[Ukupno (u mil. kuna)]]*1000000)/M455</f>
        <v>6785.3605249614002</v>
      </c>
      <c r="P455" s="55">
        <v>28.269490000000001</v>
      </c>
      <c r="Q455" s="54">
        <f>(Table13[[#This Row],[Ukupno (u mil. kuna)2]]*1000000)/Table13[[#This Row],[Broj stanovnika 2021.*]]</f>
        <v>7274.7014925373132</v>
      </c>
      <c r="R455" s="55">
        <v>-1.9015790000000017</v>
      </c>
      <c r="S455" s="56">
        <f>(Table13[[#This Row],[Ukupno (u mil. kuna)3]]*1000000)/Table13[[#This Row],[Broj stanovnika 2021.*]]</f>
        <v>-489.34096757591396</v>
      </c>
    </row>
    <row r="456" spans="1:19" x14ac:dyDescent="0.25">
      <c r="A456" s="10" t="s">
        <v>12</v>
      </c>
      <c r="B456" s="11" t="s">
        <v>26</v>
      </c>
      <c r="C456" s="11" t="s">
        <v>467</v>
      </c>
      <c r="D456" s="12">
        <v>1</v>
      </c>
      <c r="E456" s="12">
        <v>1</v>
      </c>
      <c r="F456" s="8">
        <v>2</v>
      </c>
      <c r="G456" s="8">
        <v>1</v>
      </c>
      <c r="H456" s="8">
        <v>0</v>
      </c>
      <c r="I456" s="8">
        <v>0</v>
      </c>
      <c r="J456" s="12">
        <v>0</v>
      </c>
      <c r="K456" s="12">
        <v>0</v>
      </c>
      <c r="L456" s="12">
        <v>0</v>
      </c>
      <c r="M456" s="59">
        <v>426</v>
      </c>
      <c r="N456" s="55">
        <v>5.7819469999999997</v>
      </c>
      <c r="O456" s="54">
        <f>(Table13[[#This Row],[Ukupno (u mil. kuna)]]*1000000)/M456</f>
        <v>13572.645539906103</v>
      </c>
      <c r="P456" s="55">
        <v>5.5496869999999996</v>
      </c>
      <c r="Q456" s="54">
        <f>(Table13[[#This Row],[Ukupno (u mil. kuna)2]]*1000000)/Table13[[#This Row],[Broj stanovnika 2021.*]]</f>
        <v>13027.43427230047</v>
      </c>
      <c r="R456" s="55">
        <v>0.23226000000000013</v>
      </c>
      <c r="S456" s="56">
        <f>(Table13[[#This Row],[Ukupno (u mil. kuna)3]]*1000000)/Table13[[#This Row],[Broj stanovnika 2021.*]]</f>
        <v>545.21126760563413</v>
      </c>
    </row>
    <row r="457" spans="1:19" x14ac:dyDescent="0.25">
      <c r="A457" s="10" t="s">
        <v>12</v>
      </c>
      <c r="B457" s="11" t="s">
        <v>77</v>
      </c>
      <c r="C457" s="11" t="s">
        <v>468</v>
      </c>
      <c r="D457" s="12">
        <v>4</v>
      </c>
      <c r="E457" s="12">
        <v>3</v>
      </c>
      <c r="F457" s="8">
        <v>4</v>
      </c>
      <c r="G457" s="8">
        <v>3</v>
      </c>
      <c r="H457" s="8">
        <v>4</v>
      </c>
      <c r="I457" s="8">
        <v>4</v>
      </c>
      <c r="J457" s="12">
        <v>3</v>
      </c>
      <c r="K457" s="12">
        <v>3</v>
      </c>
      <c r="L457" s="12">
        <v>1</v>
      </c>
      <c r="M457" s="54">
        <v>5267</v>
      </c>
      <c r="N457" s="55">
        <v>20.728276000000001</v>
      </c>
      <c r="O457" s="54">
        <f>(Table13[[#This Row],[Ukupno (u mil. kuna)]]*1000000)/M457</f>
        <v>3935.4995253464972</v>
      </c>
      <c r="P457" s="55">
        <v>24.382971000000001</v>
      </c>
      <c r="Q457" s="54">
        <f>(Table13[[#This Row],[Ukupno (u mil. kuna)2]]*1000000)/Table13[[#This Row],[Broj stanovnika 2021.*]]</f>
        <v>4629.3850389215877</v>
      </c>
      <c r="R457" s="55">
        <v>-3.6546950000000002</v>
      </c>
      <c r="S457" s="56">
        <f>(Table13[[#This Row],[Ukupno (u mil. kuna)3]]*1000000)/Table13[[#This Row],[Broj stanovnika 2021.*]]</f>
        <v>-693.88551357509027</v>
      </c>
    </row>
    <row r="458" spans="1:19" x14ac:dyDescent="0.25">
      <c r="A458" s="10" t="s">
        <v>12</v>
      </c>
      <c r="B458" s="11" t="s">
        <v>40</v>
      </c>
      <c r="C458" s="11" t="s">
        <v>469</v>
      </c>
      <c r="D458" s="12">
        <v>5</v>
      </c>
      <c r="E458" s="12">
        <v>5</v>
      </c>
      <c r="F458" s="8">
        <v>5</v>
      </c>
      <c r="G458" s="21">
        <v>5</v>
      </c>
      <c r="H458" s="21">
        <v>5</v>
      </c>
      <c r="I458" s="8">
        <v>5</v>
      </c>
      <c r="J458" s="12">
        <v>5</v>
      </c>
      <c r="K458" s="12">
        <v>4</v>
      </c>
      <c r="L458" s="12">
        <v>3</v>
      </c>
      <c r="M458" s="33">
        <v>4665</v>
      </c>
      <c r="N458" s="41">
        <v>26.029881</v>
      </c>
      <c r="O458" s="33">
        <f>(Table13[[#This Row],[Ukupno (u mil. kuna)]]*1000000)/M458</f>
        <v>5579.8244372990357</v>
      </c>
      <c r="P458" s="41">
        <v>34.450999000000003</v>
      </c>
      <c r="Q458" s="33">
        <f>(Table13[[#This Row],[Ukupno (u mil. kuna)2]]*1000000)/Table13[[#This Row],[Broj stanovnika 2021.*]]</f>
        <v>7384.9944265809218</v>
      </c>
      <c r="R458" s="41">
        <v>-8.4211180000000034</v>
      </c>
      <c r="S458" s="51">
        <f>(Table13[[#This Row],[Ukupno (u mil. kuna)3]]*1000000)/Table13[[#This Row],[Broj stanovnika 2021.*]]</f>
        <v>-1805.1699892818872</v>
      </c>
    </row>
    <row r="459" spans="1:19" x14ac:dyDescent="0.25">
      <c r="A459" s="10" t="s">
        <v>12</v>
      </c>
      <c r="B459" s="11" t="s">
        <v>115</v>
      </c>
      <c r="C459" s="11" t="s">
        <v>470</v>
      </c>
      <c r="D459" s="12">
        <v>5</v>
      </c>
      <c r="E459" s="12">
        <v>5</v>
      </c>
      <c r="F459" s="8">
        <v>4</v>
      </c>
      <c r="G459" s="21">
        <v>4</v>
      </c>
      <c r="H459" s="21">
        <v>4</v>
      </c>
      <c r="I459" s="8">
        <v>4</v>
      </c>
      <c r="J459" s="12">
        <v>4</v>
      </c>
      <c r="K459" s="12">
        <v>4</v>
      </c>
      <c r="L459" s="12">
        <v>1</v>
      </c>
      <c r="M459" s="33">
        <v>4124</v>
      </c>
      <c r="N459" s="41">
        <v>19.441828999999998</v>
      </c>
      <c r="O459" s="33">
        <f>(Table13[[#This Row],[Ukupno (u mil. kuna)]]*1000000)/M459</f>
        <v>4714.3135305528613</v>
      </c>
      <c r="P459" s="41">
        <v>25.558439</v>
      </c>
      <c r="Q459" s="33">
        <f>(Table13[[#This Row],[Ukupno (u mil. kuna)2]]*1000000)/Table13[[#This Row],[Broj stanovnika 2021.*]]</f>
        <v>6197.4876333656648</v>
      </c>
      <c r="R459" s="41">
        <v>-6.1166100000000014</v>
      </c>
      <c r="S459" s="51">
        <f>(Table13[[#This Row],[Ukupno (u mil. kuna)3]]*1000000)/Table13[[#This Row],[Broj stanovnika 2021.*]]</f>
        <v>-1483.1741028128035</v>
      </c>
    </row>
    <row r="460" spans="1:19" x14ac:dyDescent="0.25">
      <c r="A460" s="10" t="s">
        <v>18</v>
      </c>
      <c r="B460" s="11" t="s">
        <v>26</v>
      </c>
      <c r="C460" s="11" t="s">
        <v>471</v>
      </c>
      <c r="D460" s="12">
        <v>5</v>
      </c>
      <c r="E460" s="12">
        <v>5</v>
      </c>
      <c r="F460" s="8">
        <v>5</v>
      </c>
      <c r="G460" s="21">
        <v>5</v>
      </c>
      <c r="H460" s="21">
        <v>5</v>
      </c>
      <c r="I460" s="8">
        <v>4</v>
      </c>
      <c r="J460" s="12">
        <v>3</v>
      </c>
      <c r="K460" s="12">
        <v>3</v>
      </c>
      <c r="L460" s="12">
        <v>1</v>
      </c>
      <c r="M460" s="33">
        <v>4325</v>
      </c>
      <c r="N460" s="41">
        <v>27.960363999999998</v>
      </c>
      <c r="O460" s="33">
        <f>(Table13[[#This Row],[Ukupno (u mil. kuna)]]*1000000)/M460</f>
        <v>6464.8240462427748</v>
      </c>
      <c r="P460" s="41">
        <v>35.432651999999997</v>
      </c>
      <c r="Q460" s="33">
        <f>(Table13[[#This Row],[Ukupno (u mil. kuna)2]]*1000000)/Table13[[#This Row],[Broj stanovnika 2021.*]]</f>
        <v>8192.520693641618</v>
      </c>
      <c r="R460" s="41">
        <v>-7.4722879999999989</v>
      </c>
      <c r="S460" s="51">
        <f>(Table13[[#This Row],[Ukupno (u mil. kuna)3]]*1000000)/Table13[[#This Row],[Broj stanovnika 2021.*]]</f>
        <v>-1727.6966473988437</v>
      </c>
    </row>
    <row r="461" spans="1:19" x14ac:dyDescent="0.25">
      <c r="A461" s="10" t="s">
        <v>12</v>
      </c>
      <c r="B461" s="11" t="s">
        <v>26</v>
      </c>
      <c r="C461" s="11" t="s">
        <v>472</v>
      </c>
      <c r="D461" s="12">
        <v>3</v>
      </c>
      <c r="E461" s="12">
        <v>4</v>
      </c>
      <c r="F461" s="8">
        <v>4</v>
      </c>
      <c r="G461" s="8">
        <v>3</v>
      </c>
      <c r="H461" s="8">
        <v>4</v>
      </c>
      <c r="I461" s="8">
        <v>2</v>
      </c>
      <c r="J461" s="12">
        <v>0</v>
      </c>
      <c r="K461" s="12">
        <v>0</v>
      </c>
      <c r="L461" s="12">
        <v>0</v>
      </c>
      <c r="M461" s="59">
        <v>936</v>
      </c>
      <c r="N461" s="55">
        <v>17.978607</v>
      </c>
      <c r="O461" s="54">
        <f>(Table13[[#This Row],[Ukupno (u mil. kuna)]]*1000000)/M461</f>
        <v>19207.913461538461</v>
      </c>
      <c r="P461" s="55">
        <v>25.043763999999999</v>
      </c>
      <c r="Q461" s="54">
        <f>(Table13[[#This Row],[Ukupno (u mil. kuna)2]]*1000000)/Table13[[#This Row],[Broj stanovnika 2021.*]]</f>
        <v>26756.158119658121</v>
      </c>
      <c r="R461" s="55">
        <v>-7.0651569999999992</v>
      </c>
      <c r="S461" s="56">
        <f>(Table13[[#This Row],[Ukupno (u mil. kuna)3]]*1000000)/Table13[[#This Row],[Broj stanovnika 2021.*]]</f>
        <v>-7548.2446581196573</v>
      </c>
    </row>
    <row r="462" spans="1:19" x14ac:dyDescent="0.25">
      <c r="A462" s="10" t="s">
        <v>12</v>
      </c>
      <c r="B462" s="11" t="s">
        <v>37</v>
      </c>
      <c r="C462" s="11" t="s">
        <v>473</v>
      </c>
      <c r="D462" s="12">
        <v>5</v>
      </c>
      <c r="E462" s="12">
        <v>5</v>
      </c>
      <c r="F462" s="8">
        <v>5</v>
      </c>
      <c r="G462" s="21">
        <v>5</v>
      </c>
      <c r="H462" s="21">
        <v>5</v>
      </c>
      <c r="I462" s="8">
        <v>5</v>
      </c>
      <c r="J462" s="12">
        <v>3</v>
      </c>
      <c r="K462" s="12">
        <v>3</v>
      </c>
      <c r="L462" s="12">
        <v>1</v>
      </c>
      <c r="M462" s="33">
        <v>1990</v>
      </c>
      <c r="N462" s="41">
        <v>6.1851630000000002</v>
      </c>
      <c r="O462" s="33">
        <f>(Table13[[#This Row],[Ukupno (u mil. kuna)]]*1000000)/M462</f>
        <v>3108.1221105527638</v>
      </c>
      <c r="P462" s="41">
        <v>5.8750450000000001</v>
      </c>
      <c r="Q462" s="33">
        <f>(Table13[[#This Row],[Ukupno (u mil. kuna)2]]*1000000)/Table13[[#This Row],[Broj stanovnika 2021.*]]</f>
        <v>2952.28391959799</v>
      </c>
      <c r="R462" s="41">
        <v>0.31011800000000012</v>
      </c>
      <c r="S462" s="51">
        <f>(Table13[[#This Row],[Ukupno (u mil. kuna)3]]*1000000)/Table13[[#This Row],[Broj stanovnika 2021.*]]</f>
        <v>155.83819095477392</v>
      </c>
    </row>
    <row r="463" spans="1:19" x14ac:dyDescent="0.25">
      <c r="A463" s="10" t="s">
        <v>12</v>
      </c>
      <c r="B463" s="11" t="s">
        <v>21</v>
      </c>
      <c r="C463" s="11" t="s">
        <v>474</v>
      </c>
      <c r="D463" s="12">
        <v>5</v>
      </c>
      <c r="E463" s="12">
        <v>4</v>
      </c>
      <c r="F463" s="8">
        <v>5</v>
      </c>
      <c r="G463" s="21">
        <v>4</v>
      </c>
      <c r="H463" s="21">
        <v>4</v>
      </c>
      <c r="I463" s="8">
        <v>4</v>
      </c>
      <c r="J463" s="12">
        <v>4</v>
      </c>
      <c r="K463" s="12">
        <v>4</v>
      </c>
      <c r="L463" s="13">
        <v>4</v>
      </c>
      <c r="M463" s="33">
        <v>2898</v>
      </c>
      <c r="N463" s="41">
        <v>12.945195</v>
      </c>
      <c r="O463" s="33">
        <f>(Table13[[#This Row],[Ukupno (u mil. kuna)]]*1000000)/M463</f>
        <v>4466.9409937888195</v>
      </c>
      <c r="P463" s="41">
        <v>11.788434000000001</v>
      </c>
      <c r="Q463" s="33">
        <f>(Table13[[#This Row],[Ukupno (u mil. kuna)2]]*1000000)/Table13[[#This Row],[Broj stanovnika 2021.*]]</f>
        <v>4067.782608695652</v>
      </c>
      <c r="R463" s="41">
        <v>1.1567609999999995</v>
      </c>
      <c r="S463" s="51">
        <f>(Table13[[#This Row],[Ukupno (u mil. kuna)3]]*1000000)/Table13[[#This Row],[Broj stanovnika 2021.*]]</f>
        <v>399.15838509316757</v>
      </c>
    </row>
    <row r="464" spans="1:19" x14ac:dyDescent="0.25">
      <c r="A464" s="10" t="s">
        <v>18</v>
      </c>
      <c r="B464" s="11" t="s">
        <v>133</v>
      </c>
      <c r="C464" s="11" t="s">
        <v>474</v>
      </c>
      <c r="D464" s="12">
        <v>5</v>
      </c>
      <c r="E464" s="12">
        <v>5</v>
      </c>
      <c r="F464" s="8">
        <v>5</v>
      </c>
      <c r="G464" s="21">
        <v>5</v>
      </c>
      <c r="H464" s="21">
        <v>4</v>
      </c>
      <c r="I464" s="8">
        <v>4</v>
      </c>
      <c r="J464" s="12">
        <v>4</v>
      </c>
      <c r="K464" s="12">
        <v>4</v>
      </c>
      <c r="L464" s="13">
        <v>4</v>
      </c>
      <c r="M464" s="33">
        <v>18221</v>
      </c>
      <c r="N464" s="41">
        <v>94.849879999999999</v>
      </c>
      <c r="O464" s="33">
        <f>(Table13[[#This Row],[Ukupno (u mil. kuna)]]*1000000)/M464</f>
        <v>5205.5254925635254</v>
      </c>
      <c r="P464" s="41">
        <v>89.233442999999994</v>
      </c>
      <c r="Q464" s="33">
        <f>(Table13[[#This Row],[Ukupno (u mil. kuna)2]]*1000000)/Table13[[#This Row],[Broj stanovnika 2021.*]]</f>
        <v>4897.2857142857147</v>
      </c>
      <c r="R464" s="41">
        <v>5.6164370000000048</v>
      </c>
      <c r="S464" s="51">
        <f>(Table13[[#This Row],[Ukupno (u mil. kuna)3]]*1000000)/Table13[[#This Row],[Broj stanovnika 2021.*]]</f>
        <v>308.23977827781158</v>
      </c>
    </row>
    <row r="465" spans="1:19" x14ac:dyDescent="0.25">
      <c r="A465" s="10" t="s">
        <v>12</v>
      </c>
      <c r="B465" s="11" t="s">
        <v>34</v>
      </c>
      <c r="C465" s="11" t="s">
        <v>475</v>
      </c>
      <c r="D465" s="12">
        <v>5</v>
      </c>
      <c r="E465" s="12">
        <v>5</v>
      </c>
      <c r="F465" s="8">
        <v>4</v>
      </c>
      <c r="G465" s="21">
        <v>5</v>
      </c>
      <c r="H465" s="21">
        <v>3</v>
      </c>
      <c r="I465" s="8">
        <v>3</v>
      </c>
      <c r="J465" s="12">
        <v>3</v>
      </c>
      <c r="K465" s="12">
        <v>1</v>
      </c>
      <c r="L465" s="12">
        <v>1</v>
      </c>
      <c r="M465" s="33">
        <v>3326</v>
      </c>
      <c r="N465" s="41">
        <v>12.817329000000001</v>
      </c>
      <c r="O465" s="33">
        <f>(Table13[[#This Row],[Ukupno (u mil. kuna)]]*1000000)/M465</f>
        <v>3853.6767889356584</v>
      </c>
      <c r="P465" s="41">
        <v>9.2016570000000009</v>
      </c>
      <c r="Q465" s="33">
        <f>(Table13[[#This Row],[Ukupno (u mil. kuna)2]]*1000000)/Table13[[#This Row],[Broj stanovnika 2021.*]]</f>
        <v>2766.583583884546</v>
      </c>
      <c r="R465" s="41">
        <v>3.615672</v>
      </c>
      <c r="S465" s="51">
        <f>(Table13[[#This Row],[Ukupno (u mil. kuna)3]]*1000000)/Table13[[#This Row],[Broj stanovnika 2021.*]]</f>
        <v>1087.0932050511124</v>
      </c>
    </row>
    <row r="466" spans="1:19" x14ac:dyDescent="0.25">
      <c r="A466" s="10" t="s">
        <v>12</v>
      </c>
      <c r="B466" s="11" t="s">
        <v>40</v>
      </c>
      <c r="C466" s="11" t="s">
        <v>476</v>
      </c>
      <c r="D466" s="12">
        <v>5</v>
      </c>
      <c r="E466" s="12">
        <v>5</v>
      </c>
      <c r="F466" s="8">
        <v>4</v>
      </c>
      <c r="G466" s="21">
        <v>0</v>
      </c>
      <c r="H466" s="21">
        <v>3</v>
      </c>
      <c r="I466" s="8">
        <v>3</v>
      </c>
      <c r="J466" s="12">
        <v>2</v>
      </c>
      <c r="K466" s="12">
        <v>3</v>
      </c>
      <c r="L466" s="12">
        <v>2</v>
      </c>
      <c r="M466" s="33">
        <v>4461</v>
      </c>
      <c r="N466" s="41">
        <v>32.778196000000001</v>
      </c>
      <c r="O466" s="33">
        <f>(Table13[[#This Row],[Ukupno (u mil. kuna)]]*1000000)/M466</f>
        <v>7347.7238287379514</v>
      </c>
      <c r="P466" s="41">
        <v>29.284331000000002</v>
      </c>
      <c r="Q466" s="33">
        <f>(Table13[[#This Row],[Ukupno (u mil. kuna)2]]*1000000)/Table13[[#This Row],[Broj stanovnika 2021.*]]</f>
        <v>6564.521631921094</v>
      </c>
      <c r="R466" s="41">
        <v>3.4938649999999996</v>
      </c>
      <c r="S466" s="51">
        <f>(Table13[[#This Row],[Ukupno (u mil. kuna)3]]*1000000)/Table13[[#This Row],[Broj stanovnika 2021.*]]</f>
        <v>783.20219681685705</v>
      </c>
    </row>
    <row r="467" spans="1:19" x14ac:dyDescent="0.25">
      <c r="A467" s="10" t="s">
        <v>12</v>
      </c>
      <c r="B467" s="11" t="s">
        <v>34</v>
      </c>
      <c r="C467" s="11" t="s">
        <v>477</v>
      </c>
      <c r="D467" s="12">
        <v>5</v>
      </c>
      <c r="E467" s="12">
        <v>5</v>
      </c>
      <c r="F467" s="8">
        <v>5</v>
      </c>
      <c r="G467" s="21">
        <v>5</v>
      </c>
      <c r="H467" s="21">
        <v>5</v>
      </c>
      <c r="I467" s="8">
        <v>5</v>
      </c>
      <c r="J467" s="12">
        <v>3</v>
      </c>
      <c r="K467" s="12">
        <v>1</v>
      </c>
      <c r="L467" s="12">
        <v>0</v>
      </c>
      <c r="M467" s="33">
        <v>3242</v>
      </c>
      <c r="N467" s="41">
        <v>10.684395</v>
      </c>
      <c r="O467" s="33">
        <f>(Table13[[#This Row],[Ukupno (u mil. kuna)]]*1000000)/M467</f>
        <v>3295.6184454040717</v>
      </c>
      <c r="P467" s="41">
        <v>21.635142999999999</v>
      </c>
      <c r="Q467" s="33">
        <f>(Table13[[#This Row],[Ukupno (u mil. kuna)2]]*1000000)/Table13[[#This Row],[Broj stanovnika 2021.*]]</f>
        <v>6673.3938926588526</v>
      </c>
      <c r="R467" s="41">
        <v>-10.950747999999999</v>
      </c>
      <c r="S467" s="51">
        <f>(Table13[[#This Row],[Ukupno (u mil. kuna)3]]*1000000)/Table13[[#This Row],[Broj stanovnika 2021.*]]</f>
        <v>-3377.7754472547804</v>
      </c>
    </row>
    <row r="468" spans="1:19" x14ac:dyDescent="0.25">
      <c r="A468" s="10" t="s">
        <v>18</v>
      </c>
      <c r="B468" s="11" t="s">
        <v>133</v>
      </c>
      <c r="C468" s="11" t="s">
        <v>479</v>
      </c>
      <c r="D468" s="12">
        <v>5</v>
      </c>
      <c r="E468" s="12">
        <v>5</v>
      </c>
      <c r="F468" s="8">
        <v>5</v>
      </c>
      <c r="G468" s="21">
        <v>5</v>
      </c>
      <c r="H468" s="21">
        <v>5</v>
      </c>
      <c r="I468" s="8">
        <v>4</v>
      </c>
      <c r="J468" s="12">
        <v>4</v>
      </c>
      <c r="K468" s="12">
        <v>0</v>
      </c>
      <c r="L468" s="12">
        <v>0</v>
      </c>
      <c r="M468" s="33">
        <v>14602</v>
      </c>
      <c r="N468" s="41">
        <v>49.522840000000002</v>
      </c>
      <c r="O468" s="33">
        <f>(Table13[[#This Row],[Ukupno (u mil. kuna)]]*1000000)/M468</f>
        <v>3391.5107519517874</v>
      </c>
      <c r="P468" s="41">
        <v>51.758578</v>
      </c>
      <c r="Q468" s="33">
        <f>(Table13[[#This Row],[Ukupno (u mil. kuna)2]]*1000000)/Table13[[#This Row],[Broj stanovnika 2021.*]]</f>
        <v>3544.622517463361</v>
      </c>
      <c r="R468" s="41">
        <v>-2.2357379999999978</v>
      </c>
      <c r="S468" s="51">
        <f>(Table13[[#This Row],[Ukupno (u mil. kuna)3]]*1000000)/Table13[[#This Row],[Broj stanovnika 2021.*]]</f>
        <v>-153.11176551157359</v>
      </c>
    </row>
    <row r="469" spans="1:19" x14ac:dyDescent="0.25">
      <c r="A469" s="10" t="s">
        <v>12</v>
      </c>
      <c r="B469" s="11" t="s">
        <v>101</v>
      </c>
      <c r="C469" s="11" t="s">
        <v>478</v>
      </c>
      <c r="D469" s="12">
        <v>5</v>
      </c>
      <c r="E469" s="12">
        <v>5</v>
      </c>
      <c r="F469" s="8">
        <v>5</v>
      </c>
      <c r="G469" s="21">
        <v>5</v>
      </c>
      <c r="H469" s="21">
        <v>5</v>
      </c>
      <c r="I469" s="8">
        <v>5</v>
      </c>
      <c r="J469" s="12">
        <v>4</v>
      </c>
      <c r="K469" s="12">
        <v>2</v>
      </c>
      <c r="L469" s="12">
        <v>1</v>
      </c>
      <c r="M469" s="33">
        <v>4343</v>
      </c>
      <c r="N469" s="41">
        <v>17.175236999999999</v>
      </c>
      <c r="O469" s="33">
        <f>(Table13[[#This Row],[Ukupno (u mil. kuna)]]*1000000)/M469</f>
        <v>3954.6942205848491</v>
      </c>
      <c r="P469" s="41">
        <v>19.004731</v>
      </c>
      <c r="Q469" s="33">
        <f>(Table13[[#This Row],[Ukupno (u mil. kuna)2]]*1000000)/Table13[[#This Row],[Broj stanovnika 2021.*]]</f>
        <v>4375.9454294266634</v>
      </c>
      <c r="R469" s="41">
        <v>-1.8294940000000004</v>
      </c>
      <c r="S469" s="51">
        <f>(Table13[[#This Row],[Ukupno (u mil. kuna)3]]*1000000)/Table13[[#This Row],[Broj stanovnika 2021.*]]</f>
        <v>-421.2512088418145</v>
      </c>
    </row>
    <row r="470" spans="1:19" x14ac:dyDescent="0.25">
      <c r="A470" s="10" t="s">
        <v>12</v>
      </c>
      <c r="B470" s="11" t="s">
        <v>37</v>
      </c>
      <c r="C470" s="11" t="s">
        <v>480</v>
      </c>
      <c r="D470" s="12">
        <v>5</v>
      </c>
      <c r="E470" s="12">
        <v>4</v>
      </c>
      <c r="F470" s="8">
        <v>5</v>
      </c>
      <c r="G470" s="21">
        <v>4</v>
      </c>
      <c r="H470" s="21">
        <v>5</v>
      </c>
      <c r="I470" s="8">
        <v>3</v>
      </c>
      <c r="J470" s="12">
        <v>2</v>
      </c>
      <c r="K470" s="12">
        <v>2</v>
      </c>
      <c r="L470" s="12">
        <v>1</v>
      </c>
      <c r="M470" s="33">
        <v>4929</v>
      </c>
      <c r="N470" s="41">
        <v>17.594774000000001</v>
      </c>
      <c r="O470" s="33">
        <f>(Table13[[#This Row],[Ukupno (u mil. kuna)]]*1000000)/M470</f>
        <v>3569.6437411239604</v>
      </c>
      <c r="P470" s="41">
        <v>12.021837</v>
      </c>
      <c r="Q470" s="33">
        <f>(Table13[[#This Row],[Ukupno (u mil. kuna)2]]*1000000)/Table13[[#This Row],[Broj stanovnika 2021.*]]</f>
        <v>2439.0012172854535</v>
      </c>
      <c r="R470" s="41">
        <v>5.5729370000000014</v>
      </c>
      <c r="S470" s="51">
        <f>(Table13[[#This Row],[Ukupno (u mil. kuna)3]]*1000000)/Table13[[#This Row],[Broj stanovnika 2021.*]]</f>
        <v>1130.642523838507</v>
      </c>
    </row>
    <row r="471" spans="1:19" x14ac:dyDescent="0.25">
      <c r="A471" s="10" t="s">
        <v>12</v>
      </c>
      <c r="B471" s="11" t="s">
        <v>30</v>
      </c>
      <c r="C471" s="11" t="s">
        <v>481</v>
      </c>
      <c r="D471" s="12">
        <v>4</v>
      </c>
      <c r="E471" s="12">
        <v>5</v>
      </c>
      <c r="F471" s="8">
        <v>4</v>
      </c>
      <c r="G471" s="8">
        <v>4</v>
      </c>
      <c r="H471" s="8">
        <v>2</v>
      </c>
      <c r="I471" s="8">
        <v>4</v>
      </c>
      <c r="J471" s="12">
        <v>5</v>
      </c>
      <c r="K471" s="12">
        <v>5</v>
      </c>
      <c r="L471" s="12">
        <v>4</v>
      </c>
      <c r="M471" s="54">
        <v>5659</v>
      </c>
      <c r="N471" s="55">
        <v>14.225242</v>
      </c>
      <c r="O471" s="54">
        <f>(Table13[[#This Row],[Ukupno (u mil. kuna)]]*1000000)/M471</f>
        <v>2513.7377628556283</v>
      </c>
      <c r="P471" s="55">
        <v>18.767113999999999</v>
      </c>
      <c r="Q471" s="54">
        <f>(Table13[[#This Row],[Ukupno (u mil. kuna)2]]*1000000)/Table13[[#This Row],[Broj stanovnika 2021.*]]</f>
        <v>3316.3304470754551</v>
      </c>
      <c r="R471" s="55">
        <v>-4.5418719999999997</v>
      </c>
      <c r="S471" s="56">
        <f>(Table13[[#This Row],[Ukupno (u mil. kuna)3]]*1000000)/Table13[[#This Row],[Broj stanovnika 2021.*]]</f>
        <v>-802.59268421982688</v>
      </c>
    </row>
    <row r="472" spans="1:19" x14ac:dyDescent="0.25">
      <c r="A472" s="10" t="s">
        <v>12</v>
      </c>
      <c r="B472" s="11" t="s">
        <v>21</v>
      </c>
      <c r="C472" s="11" t="s">
        <v>482</v>
      </c>
      <c r="D472" s="12">
        <v>5</v>
      </c>
      <c r="E472" s="12">
        <v>5</v>
      </c>
      <c r="F472" s="8">
        <v>5</v>
      </c>
      <c r="G472" s="21">
        <v>5</v>
      </c>
      <c r="H472" s="21">
        <v>4</v>
      </c>
      <c r="I472" s="8">
        <v>3</v>
      </c>
      <c r="J472" s="12">
        <v>3</v>
      </c>
      <c r="K472" s="12">
        <v>3</v>
      </c>
      <c r="L472" s="12">
        <v>1</v>
      </c>
      <c r="M472" s="33">
        <v>960</v>
      </c>
      <c r="N472" s="41">
        <v>6.1919009999999997</v>
      </c>
      <c r="O472" s="33">
        <f>(Table13[[#This Row],[Ukupno (u mil. kuna)]]*1000000)/M472</f>
        <v>6449.8968750000004</v>
      </c>
      <c r="P472" s="41">
        <v>5.1650580000000001</v>
      </c>
      <c r="Q472" s="33">
        <f>(Table13[[#This Row],[Ukupno (u mil. kuna)2]]*1000000)/Table13[[#This Row],[Broj stanovnika 2021.*]]</f>
        <v>5380.2687500000002</v>
      </c>
      <c r="R472" s="41">
        <v>1.0268429999999995</v>
      </c>
      <c r="S472" s="51">
        <f>(Table13[[#This Row],[Ukupno (u mil. kuna)3]]*1000000)/Table13[[#This Row],[Broj stanovnika 2021.*]]</f>
        <v>1069.6281249999995</v>
      </c>
    </row>
    <row r="473" spans="1:19" x14ac:dyDescent="0.25">
      <c r="A473" s="10" t="s">
        <v>12</v>
      </c>
      <c r="B473" s="11" t="s">
        <v>37</v>
      </c>
      <c r="C473" s="11" t="s">
        <v>483</v>
      </c>
      <c r="D473" s="12">
        <v>4</v>
      </c>
      <c r="E473" s="12">
        <v>5</v>
      </c>
      <c r="F473" s="8">
        <v>5</v>
      </c>
      <c r="G473" s="8">
        <v>4</v>
      </c>
      <c r="H473" s="8">
        <v>5</v>
      </c>
      <c r="I473" s="8">
        <v>3</v>
      </c>
      <c r="J473" s="12">
        <v>3</v>
      </c>
      <c r="K473" s="12">
        <v>3</v>
      </c>
      <c r="L473" s="12">
        <v>2</v>
      </c>
      <c r="M473" s="54">
        <v>2391</v>
      </c>
      <c r="N473" s="55">
        <v>7.847601</v>
      </c>
      <c r="O473" s="54">
        <f>(Table13[[#This Row],[Ukupno (u mil. kuna)]]*1000000)/M473</f>
        <v>3282.141781681305</v>
      </c>
      <c r="P473" s="55">
        <v>10.835864000000001</v>
      </c>
      <c r="Q473" s="54">
        <f>(Table13[[#This Row],[Ukupno (u mil. kuna)2]]*1000000)/Table13[[#This Row],[Broj stanovnika 2021.*]]</f>
        <v>4531.9381012128815</v>
      </c>
      <c r="R473" s="55">
        <v>-2.9882630000000008</v>
      </c>
      <c r="S473" s="56">
        <f>(Table13[[#This Row],[Ukupno (u mil. kuna)3]]*1000000)/Table13[[#This Row],[Broj stanovnika 2021.*]]</f>
        <v>-1249.7963195315772</v>
      </c>
    </row>
    <row r="474" spans="1:19" x14ac:dyDescent="0.25">
      <c r="A474" s="10" t="s">
        <v>12</v>
      </c>
      <c r="B474" s="11" t="s">
        <v>101</v>
      </c>
      <c r="C474" s="11" t="s">
        <v>484</v>
      </c>
      <c r="D474" s="12">
        <v>4</v>
      </c>
      <c r="E474" s="12">
        <v>4</v>
      </c>
      <c r="F474" s="8">
        <v>0</v>
      </c>
      <c r="G474" s="8">
        <v>2</v>
      </c>
      <c r="H474" s="12">
        <v>4</v>
      </c>
      <c r="I474" s="12">
        <v>4</v>
      </c>
      <c r="J474" s="12">
        <v>2</v>
      </c>
      <c r="K474" s="12">
        <v>2</v>
      </c>
      <c r="L474" s="12">
        <v>3</v>
      </c>
      <c r="M474" s="54">
        <v>3942</v>
      </c>
      <c r="N474" s="55">
        <v>12.161075</v>
      </c>
      <c r="O474" s="54">
        <f>(Table13[[#This Row],[Ukupno (u mil. kuna)]]*1000000)/M474</f>
        <v>3085.0012683916793</v>
      </c>
      <c r="P474" s="55">
        <v>21.390772999999999</v>
      </c>
      <c r="Q474" s="54">
        <f>(Table13[[#This Row],[Ukupno (u mil. kuna)2]]*1000000)/Table13[[#This Row],[Broj stanovnika 2021.*]]</f>
        <v>5426.3756976154236</v>
      </c>
      <c r="R474" s="55">
        <v>-9.2296979999999991</v>
      </c>
      <c r="S474" s="56">
        <f>(Table13[[#This Row],[Ukupno (u mil. kuna)3]]*1000000)/Table13[[#This Row],[Broj stanovnika 2021.*]]</f>
        <v>-2341.3744292237443</v>
      </c>
    </row>
    <row r="475" spans="1:19" x14ac:dyDescent="0.25">
      <c r="A475" s="10" t="s">
        <v>12</v>
      </c>
      <c r="B475" s="11" t="s">
        <v>21</v>
      </c>
      <c r="C475" s="11" t="s">
        <v>485</v>
      </c>
      <c r="D475" s="12">
        <v>5</v>
      </c>
      <c r="E475" s="12">
        <v>4</v>
      </c>
      <c r="F475" s="8">
        <v>3</v>
      </c>
      <c r="G475" s="21">
        <v>4</v>
      </c>
      <c r="H475" s="21">
        <v>1</v>
      </c>
      <c r="I475" s="8">
        <v>1</v>
      </c>
      <c r="J475" s="12">
        <v>1</v>
      </c>
      <c r="K475" s="12">
        <v>1</v>
      </c>
      <c r="L475" s="12">
        <v>0</v>
      </c>
      <c r="M475" s="33">
        <v>1051</v>
      </c>
      <c r="N475" s="41">
        <v>5.2890579999999998</v>
      </c>
      <c r="O475" s="33">
        <f>(Table13[[#This Row],[Ukupno (u mil. kuna)]]*1000000)/M475</f>
        <v>5032.4053282588011</v>
      </c>
      <c r="P475" s="41">
        <v>5.4567490000000003</v>
      </c>
      <c r="Q475" s="33">
        <f>(Table13[[#This Row],[Ukupno (u mil. kuna)2]]*1000000)/Table13[[#This Row],[Broj stanovnika 2021.*]]</f>
        <v>5191.9590865842056</v>
      </c>
      <c r="R475" s="41">
        <v>-0.16769100000000048</v>
      </c>
      <c r="S475" s="51">
        <f>(Table13[[#This Row],[Ukupno (u mil. kuna)3]]*1000000)/Table13[[#This Row],[Broj stanovnika 2021.*]]</f>
        <v>-159.55375832540483</v>
      </c>
    </row>
    <row r="476" spans="1:19" x14ac:dyDescent="0.25">
      <c r="A476" s="10" t="s">
        <v>12</v>
      </c>
      <c r="B476" s="11" t="s">
        <v>21</v>
      </c>
      <c r="C476" s="11" t="s">
        <v>486</v>
      </c>
      <c r="D476" s="12">
        <v>5</v>
      </c>
      <c r="E476" s="12">
        <v>4</v>
      </c>
      <c r="F476" s="8">
        <v>5</v>
      </c>
      <c r="G476" s="21">
        <v>5</v>
      </c>
      <c r="H476" s="21">
        <v>5</v>
      </c>
      <c r="I476" s="8">
        <v>5</v>
      </c>
      <c r="J476" s="12">
        <v>0</v>
      </c>
      <c r="K476" s="12">
        <v>1</v>
      </c>
      <c r="L476" s="12">
        <v>0</v>
      </c>
      <c r="M476" s="33">
        <v>2179</v>
      </c>
      <c r="N476" s="41">
        <v>12.465821999999999</v>
      </c>
      <c r="O476" s="33">
        <f>(Table13[[#This Row],[Ukupno (u mil. kuna)]]*1000000)/M476</f>
        <v>5720.891234511244</v>
      </c>
      <c r="P476" s="41">
        <v>10.715776999999999</v>
      </c>
      <c r="Q476" s="33">
        <f>(Table13[[#This Row],[Ukupno (u mil. kuna)2]]*1000000)/Table13[[#This Row],[Broj stanovnika 2021.*]]</f>
        <v>4917.7498852684721</v>
      </c>
      <c r="R476" s="41">
        <v>1.7500450000000001</v>
      </c>
      <c r="S476" s="51">
        <f>(Table13[[#This Row],[Ukupno (u mil. kuna)3]]*1000000)/Table13[[#This Row],[Broj stanovnika 2021.*]]</f>
        <v>803.14134924277187</v>
      </c>
    </row>
    <row r="477" spans="1:19" x14ac:dyDescent="0.25">
      <c r="A477" s="10" t="s">
        <v>12</v>
      </c>
      <c r="B477" s="11" t="s">
        <v>42</v>
      </c>
      <c r="C477" s="11" t="s">
        <v>419</v>
      </c>
      <c r="D477" s="12">
        <v>5</v>
      </c>
      <c r="E477" s="12">
        <v>4</v>
      </c>
      <c r="F477" s="8">
        <v>5</v>
      </c>
      <c r="G477" s="21">
        <v>4</v>
      </c>
      <c r="H477" s="21">
        <v>3</v>
      </c>
      <c r="I477" s="8">
        <v>3</v>
      </c>
      <c r="J477" s="12">
        <v>3</v>
      </c>
      <c r="K477" s="12">
        <v>2</v>
      </c>
      <c r="L477" s="12">
        <v>3</v>
      </c>
      <c r="M477" s="33">
        <v>1411</v>
      </c>
      <c r="N477" s="41">
        <v>10.653701999999999</v>
      </c>
      <c r="O477" s="33">
        <f>(Table13[[#This Row],[Ukupno (u mil. kuna)]]*1000000)/M477</f>
        <v>7550.4620836286322</v>
      </c>
      <c r="P477" s="41">
        <v>7.2531679999999996</v>
      </c>
      <c r="Q477" s="33">
        <f>(Table13[[#This Row],[Ukupno (u mil. kuna)2]]*1000000)/Table13[[#This Row],[Broj stanovnika 2021.*]]</f>
        <v>5140.4450744153082</v>
      </c>
      <c r="R477" s="41">
        <v>3.4005339999999995</v>
      </c>
      <c r="S477" s="51">
        <f>(Table13[[#This Row],[Ukupno (u mil. kuna)3]]*1000000)/Table13[[#This Row],[Broj stanovnika 2021.*]]</f>
        <v>2410.0170092133235</v>
      </c>
    </row>
    <row r="478" spans="1:19" x14ac:dyDescent="0.25">
      <c r="A478" s="10" t="s">
        <v>12</v>
      </c>
      <c r="B478" s="11" t="s">
        <v>37</v>
      </c>
      <c r="C478" s="11" t="s">
        <v>426</v>
      </c>
      <c r="D478" s="12">
        <v>5</v>
      </c>
      <c r="E478" s="12">
        <v>5</v>
      </c>
      <c r="F478" s="8">
        <v>5</v>
      </c>
      <c r="G478" s="21">
        <v>5</v>
      </c>
      <c r="H478" s="21">
        <v>3</v>
      </c>
      <c r="I478" s="8">
        <v>4</v>
      </c>
      <c r="J478" s="12">
        <v>4</v>
      </c>
      <c r="K478" s="12">
        <v>2</v>
      </c>
      <c r="L478" s="12">
        <v>0</v>
      </c>
      <c r="M478" s="33">
        <v>2708</v>
      </c>
      <c r="N478" s="41">
        <v>8.6331159999999993</v>
      </c>
      <c r="O478" s="33">
        <f>(Table13[[#This Row],[Ukupno (u mil. kuna)]]*1000000)/M478</f>
        <v>3188.0044313146232</v>
      </c>
      <c r="P478" s="41">
        <v>7.1303970000000003</v>
      </c>
      <c r="Q478" s="33">
        <f>(Table13[[#This Row],[Ukupno (u mil. kuna)2]]*1000000)/Table13[[#This Row],[Broj stanovnika 2021.*]]</f>
        <v>2633.0860413589367</v>
      </c>
      <c r="R478" s="41">
        <v>1.502718999999999</v>
      </c>
      <c r="S478" s="51">
        <f>(Table13[[#This Row],[Ukupno (u mil. kuna)3]]*1000000)/Table13[[#This Row],[Broj stanovnika 2021.*]]</f>
        <v>554.91838995568651</v>
      </c>
    </row>
    <row r="479" spans="1:19" x14ac:dyDescent="0.25">
      <c r="A479" s="10" t="s">
        <v>12</v>
      </c>
      <c r="B479" s="11" t="s">
        <v>26</v>
      </c>
      <c r="C479" s="11" t="s">
        <v>427</v>
      </c>
      <c r="D479" s="12">
        <v>1</v>
      </c>
      <c r="E479" s="12">
        <v>1</v>
      </c>
      <c r="F479" s="8">
        <v>1</v>
      </c>
      <c r="G479" s="8">
        <v>2</v>
      </c>
      <c r="H479" s="8">
        <v>1</v>
      </c>
      <c r="I479" s="8">
        <v>1</v>
      </c>
      <c r="J479" s="12">
        <v>1</v>
      </c>
      <c r="K479" s="12">
        <v>1</v>
      </c>
      <c r="L479" s="12">
        <v>1</v>
      </c>
      <c r="M479" s="54">
        <v>1669</v>
      </c>
      <c r="N479" s="55">
        <v>7.8758460000000001</v>
      </c>
      <c r="O479" s="54">
        <f>(Table13[[#This Row],[Ukupno (u mil. kuna)]]*1000000)/M479</f>
        <v>4718.9011384062314</v>
      </c>
      <c r="P479" s="55">
        <v>7.5010770000000004</v>
      </c>
      <c r="Q479" s="54">
        <f>(Table13[[#This Row],[Ukupno (u mil. kuna)2]]*1000000)/Table13[[#This Row],[Broj stanovnika 2021.*]]</f>
        <v>4494.3541042540446</v>
      </c>
      <c r="R479" s="55">
        <v>0.37476899999999969</v>
      </c>
      <c r="S479" s="56">
        <f>(Table13[[#This Row],[Ukupno (u mil. kuna)3]]*1000000)/Table13[[#This Row],[Broj stanovnika 2021.*]]</f>
        <v>224.54703415218677</v>
      </c>
    </row>
    <row r="480" spans="1:19" x14ac:dyDescent="0.25">
      <c r="A480" s="10" t="s">
        <v>18</v>
      </c>
      <c r="B480" s="11" t="s">
        <v>46</v>
      </c>
      <c r="C480" s="11" t="s">
        <v>429</v>
      </c>
      <c r="D480" s="12">
        <v>5</v>
      </c>
      <c r="E480" s="12">
        <v>5</v>
      </c>
      <c r="F480" s="8">
        <v>5</v>
      </c>
      <c r="G480" s="21">
        <v>5</v>
      </c>
      <c r="H480" s="21">
        <v>4</v>
      </c>
      <c r="I480" s="8">
        <v>4</v>
      </c>
      <c r="J480" s="12">
        <v>5</v>
      </c>
      <c r="K480" s="12">
        <v>5</v>
      </c>
      <c r="L480" s="12">
        <v>5</v>
      </c>
      <c r="M480" s="33">
        <v>42599</v>
      </c>
      <c r="N480" s="41">
        <v>228.896365</v>
      </c>
      <c r="O480" s="33">
        <f>(Table13[[#This Row],[Ukupno (u mil. kuna)]]*1000000)/M480</f>
        <v>5373.2802413202189</v>
      </c>
      <c r="P480" s="41">
        <v>264.64811900000001</v>
      </c>
      <c r="Q480" s="33">
        <f>(Table13[[#This Row],[Ukupno (u mil. kuna)2]]*1000000)/Table13[[#This Row],[Broj stanovnika 2021.*]]</f>
        <v>6212.5429939669948</v>
      </c>
      <c r="R480" s="41">
        <v>-35.751754000000005</v>
      </c>
      <c r="S480" s="51">
        <f>(Table13[[#This Row],[Ukupno (u mil. kuna)3]]*1000000)/Table13[[#This Row],[Broj stanovnika 2021.*]]</f>
        <v>-839.26275264677588</v>
      </c>
    </row>
    <row r="481" spans="1:19" x14ac:dyDescent="0.25">
      <c r="A481" s="10" t="s">
        <v>54</v>
      </c>
      <c r="B481" s="11" t="s">
        <v>46</v>
      </c>
      <c r="C481" s="11" t="s">
        <v>46</v>
      </c>
      <c r="D481" s="12">
        <v>4</v>
      </c>
      <c r="E481" s="12">
        <v>5</v>
      </c>
      <c r="F481" s="8">
        <v>5</v>
      </c>
      <c r="G481" s="21">
        <v>5</v>
      </c>
      <c r="H481" s="21">
        <v>5</v>
      </c>
      <c r="I481" s="8">
        <v>5</v>
      </c>
      <c r="J481" s="12">
        <v>5</v>
      </c>
      <c r="K481" s="12">
        <v>5</v>
      </c>
      <c r="L481" s="12">
        <v>5</v>
      </c>
      <c r="M481" s="33">
        <v>96381</v>
      </c>
      <c r="N481" s="41">
        <v>151.06810200000001</v>
      </c>
      <c r="O481" s="33">
        <f>(Table13[[#This Row],[Ukupno (u mil. kuna)]]*1000000)/M481</f>
        <v>1567.4054222305226</v>
      </c>
      <c r="P481" s="41">
        <v>149.01786000000001</v>
      </c>
      <c r="Q481" s="33">
        <f>(Table13[[#This Row],[Ukupno (u mil. kuna)2]]*1000000)/Table13[[#This Row],[Broj stanovnika 2021.*]]</f>
        <v>1546.1331590251191</v>
      </c>
      <c r="R481" s="41">
        <v>2.0502419999999972</v>
      </c>
      <c r="S481" s="51">
        <f>(Table13[[#This Row],[Ukupno (u mil. kuna)3]]*1000000)/Table13[[#This Row],[Broj stanovnika 2021.*]]</f>
        <v>21.272263205403526</v>
      </c>
    </row>
    <row r="482" spans="1:19" x14ac:dyDescent="0.25">
      <c r="A482" s="10" t="s">
        <v>12</v>
      </c>
      <c r="B482" s="11" t="s">
        <v>40</v>
      </c>
      <c r="C482" s="11" t="s">
        <v>435</v>
      </c>
      <c r="D482" s="12">
        <v>5</v>
      </c>
      <c r="E482" s="12">
        <v>3</v>
      </c>
      <c r="F482" s="8">
        <v>4</v>
      </c>
      <c r="G482" s="21">
        <v>2</v>
      </c>
      <c r="H482" s="21">
        <v>1</v>
      </c>
      <c r="I482" s="8">
        <v>2</v>
      </c>
      <c r="J482" s="12">
        <v>3</v>
      </c>
      <c r="K482" s="12">
        <v>0</v>
      </c>
      <c r="L482" s="12">
        <v>0</v>
      </c>
      <c r="M482" s="33">
        <v>1661</v>
      </c>
      <c r="N482" s="41">
        <v>4.9158929999999996</v>
      </c>
      <c r="O482" s="33">
        <f>(Table13[[#This Row],[Ukupno (u mil. kuna)]]*1000000)/M482</f>
        <v>2959.5984346779051</v>
      </c>
      <c r="P482" s="41">
        <v>6.8369720000000003</v>
      </c>
      <c r="Q482" s="33">
        <f>(Table13[[#This Row],[Ukupno (u mil. kuna)2]]*1000000)/Table13[[#This Row],[Broj stanovnika 2021.*]]</f>
        <v>4116.1782059000598</v>
      </c>
      <c r="R482" s="41">
        <v>-1.9210790000000006</v>
      </c>
      <c r="S482" s="51">
        <f>(Table13[[#This Row],[Ukupno (u mil. kuna)3]]*1000000)/Table13[[#This Row],[Broj stanovnika 2021.*]]</f>
        <v>-1156.5797712221558</v>
      </c>
    </row>
    <row r="483" spans="1:19" x14ac:dyDescent="0.25">
      <c r="A483" s="10" t="s">
        <v>12</v>
      </c>
      <c r="B483" s="11" t="s">
        <v>15</v>
      </c>
      <c r="C483" s="11" t="s">
        <v>444</v>
      </c>
      <c r="D483" s="12">
        <v>5</v>
      </c>
      <c r="E483" s="12">
        <v>5</v>
      </c>
      <c r="F483" s="8">
        <v>5</v>
      </c>
      <c r="G483" s="21">
        <v>3</v>
      </c>
      <c r="H483" s="21">
        <v>5</v>
      </c>
      <c r="I483" s="8">
        <v>5</v>
      </c>
      <c r="J483" s="12">
        <v>3</v>
      </c>
      <c r="K483" s="12">
        <v>3</v>
      </c>
      <c r="L483" s="12">
        <v>1</v>
      </c>
      <c r="M483" s="33">
        <v>1217</v>
      </c>
      <c r="N483" s="41">
        <v>7.7529880000000002</v>
      </c>
      <c r="O483" s="33">
        <f>(Table13[[#This Row],[Ukupno (u mil. kuna)]]*1000000)/M483</f>
        <v>6370.5735414954806</v>
      </c>
      <c r="P483" s="41">
        <v>7.9597499999999997</v>
      </c>
      <c r="Q483" s="33">
        <f>(Table13[[#This Row],[Ukupno (u mil. kuna)2]]*1000000)/Table13[[#This Row],[Broj stanovnika 2021.*]]</f>
        <v>6540.4683648315531</v>
      </c>
      <c r="R483" s="41">
        <v>-0.20676199999999945</v>
      </c>
      <c r="S483" s="51">
        <f>(Table13[[#This Row],[Ukupno (u mil. kuna)3]]*1000000)/Table13[[#This Row],[Broj stanovnika 2021.*]]</f>
        <v>-169.89482333607185</v>
      </c>
    </row>
    <row r="484" spans="1:19" x14ac:dyDescent="0.25">
      <c r="A484" s="10" t="s">
        <v>12</v>
      </c>
      <c r="B484" s="11" t="s">
        <v>26</v>
      </c>
      <c r="C484" s="11" t="s">
        <v>447</v>
      </c>
      <c r="D484" s="12">
        <v>5</v>
      </c>
      <c r="E484" s="12">
        <v>5</v>
      </c>
      <c r="F484" s="8">
        <v>5</v>
      </c>
      <c r="G484" s="21">
        <v>5</v>
      </c>
      <c r="H484" s="21">
        <v>5</v>
      </c>
      <c r="I484" s="8">
        <v>4</v>
      </c>
      <c r="J484" s="12">
        <v>0</v>
      </c>
      <c r="K484" s="12">
        <v>1</v>
      </c>
      <c r="L484" s="12">
        <v>1</v>
      </c>
      <c r="M484" s="54">
        <v>1975</v>
      </c>
      <c r="N484" s="55">
        <v>16.033659</v>
      </c>
      <c r="O484" s="54">
        <f>(Table13[[#This Row],[Ukupno (u mil. kuna)]]*1000000)/M484</f>
        <v>8118.3083544303799</v>
      </c>
      <c r="P484" s="55">
        <v>17.111032000000002</v>
      </c>
      <c r="Q484" s="54">
        <f>(Table13[[#This Row],[Ukupno (u mil. kuna)2]]*1000000)/Table13[[#This Row],[Broj stanovnika 2021.*]]</f>
        <v>8663.8136708860766</v>
      </c>
      <c r="R484" s="55">
        <v>-1.0773730000000015</v>
      </c>
      <c r="S484" s="56">
        <f>(Table13[[#This Row],[Ukupno (u mil. kuna)3]]*1000000)/Table13[[#This Row],[Broj stanovnika 2021.*]]</f>
        <v>-545.50531645569686</v>
      </c>
    </row>
    <row r="485" spans="1:19" x14ac:dyDescent="0.25">
      <c r="A485" s="10" t="s">
        <v>12</v>
      </c>
      <c r="B485" s="11" t="s">
        <v>77</v>
      </c>
      <c r="C485" s="11" t="s">
        <v>449</v>
      </c>
      <c r="D485" s="12">
        <v>5</v>
      </c>
      <c r="E485" s="12">
        <v>4</v>
      </c>
      <c r="F485" s="8">
        <v>5</v>
      </c>
      <c r="G485" s="21">
        <v>4</v>
      </c>
      <c r="H485" s="21">
        <v>3</v>
      </c>
      <c r="I485" s="8">
        <v>4</v>
      </c>
      <c r="J485" s="12">
        <v>2</v>
      </c>
      <c r="K485" s="12">
        <v>0</v>
      </c>
      <c r="L485" s="12">
        <v>0</v>
      </c>
      <c r="M485" s="33">
        <v>3303</v>
      </c>
      <c r="N485" s="41">
        <v>17.432224999999999</v>
      </c>
      <c r="O485" s="33">
        <f>(Table13[[#This Row],[Ukupno (u mil. kuna)]]*1000000)/M485</f>
        <v>5277.6945201332119</v>
      </c>
      <c r="P485" s="41">
        <v>20.112507999999998</v>
      </c>
      <c r="Q485" s="33">
        <f>(Table13[[#This Row],[Ukupno (u mil. kuna)2]]*1000000)/Table13[[#This Row],[Broj stanovnika 2021.*]]</f>
        <v>6089.1637904934905</v>
      </c>
      <c r="R485" s="41">
        <v>-2.6802829999999993</v>
      </c>
      <c r="S485" s="51">
        <f>(Table13[[#This Row],[Ukupno (u mil. kuna)3]]*1000000)/Table13[[#This Row],[Broj stanovnika 2021.*]]</f>
        <v>-811.46927036027841</v>
      </c>
    </row>
    <row r="486" spans="1:19" x14ac:dyDescent="0.25">
      <c r="A486" s="10" t="s">
        <v>12</v>
      </c>
      <c r="B486" s="11" t="s">
        <v>42</v>
      </c>
      <c r="C486" s="11" t="s">
        <v>459</v>
      </c>
      <c r="D486" s="12">
        <v>5</v>
      </c>
      <c r="E486" s="12">
        <v>4</v>
      </c>
      <c r="F486" s="8">
        <v>4</v>
      </c>
      <c r="G486" s="8">
        <v>2</v>
      </c>
      <c r="H486" s="8">
        <v>3</v>
      </c>
      <c r="I486" s="8">
        <v>3</v>
      </c>
      <c r="J486" s="12">
        <v>1</v>
      </c>
      <c r="K486" s="12">
        <v>0</v>
      </c>
      <c r="L486" s="12">
        <v>1</v>
      </c>
      <c r="M486" s="54">
        <v>1688</v>
      </c>
      <c r="N486" s="55">
        <v>7.8101599999999998</v>
      </c>
      <c r="O486" s="54">
        <f>(Table13[[#This Row],[Ukupno (u mil. kuna)]]*1000000)/M486</f>
        <v>4626.8720379146916</v>
      </c>
      <c r="P486" s="55">
        <v>7.245546</v>
      </c>
      <c r="Q486" s="54">
        <f>(Table13[[#This Row],[Ukupno (u mil. kuna)2]]*1000000)/Table13[[#This Row],[Broj stanovnika 2021.*]]</f>
        <v>4292.3850710900469</v>
      </c>
      <c r="R486" s="55">
        <v>0.56461399999999973</v>
      </c>
      <c r="S486" s="56">
        <f>(Table13[[#This Row],[Ukupno (u mil. kuna)3]]*1000000)/Table13[[#This Row],[Broj stanovnika 2021.*]]</f>
        <v>334.48696682464441</v>
      </c>
    </row>
    <row r="487" spans="1:19" x14ac:dyDescent="0.25">
      <c r="A487" s="10" t="s">
        <v>12</v>
      </c>
      <c r="B487" s="11" t="s">
        <v>13</v>
      </c>
      <c r="C487" s="11" t="s">
        <v>460</v>
      </c>
      <c r="D487" s="12">
        <v>5</v>
      </c>
      <c r="E487" s="12">
        <v>3</v>
      </c>
      <c r="F487" s="8">
        <v>3</v>
      </c>
      <c r="G487" s="21">
        <v>4</v>
      </c>
      <c r="H487" s="21">
        <v>4</v>
      </c>
      <c r="I487" s="8">
        <v>4</v>
      </c>
      <c r="J487" s="12">
        <v>3</v>
      </c>
      <c r="K487" s="12">
        <v>3</v>
      </c>
      <c r="L487" s="12">
        <v>1</v>
      </c>
      <c r="M487" s="33">
        <v>1552</v>
      </c>
      <c r="N487" s="41">
        <v>5.5474899999999998</v>
      </c>
      <c r="O487" s="33">
        <f>(Table13[[#This Row],[Ukupno (u mil. kuna)]]*1000000)/M487</f>
        <v>3574.4136597938145</v>
      </c>
      <c r="P487" s="41">
        <v>6.0484600000000004</v>
      </c>
      <c r="Q487" s="33">
        <f>(Table13[[#This Row],[Ukupno (u mil. kuna)2]]*1000000)/Table13[[#This Row],[Broj stanovnika 2021.*]]</f>
        <v>3897.2036082474228</v>
      </c>
      <c r="R487" s="41">
        <v>-0.50097000000000058</v>
      </c>
      <c r="S487" s="51">
        <f>(Table13[[#This Row],[Ukupno (u mil. kuna)3]]*1000000)/Table13[[#This Row],[Broj stanovnika 2021.*]]</f>
        <v>-322.78994845360864</v>
      </c>
    </row>
    <row r="488" spans="1:19" x14ac:dyDescent="0.25">
      <c r="A488" s="10" t="s">
        <v>12</v>
      </c>
      <c r="B488" s="11" t="s">
        <v>37</v>
      </c>
      <c r="C488" s="11" t="s">
        <v>463</v>
      </c>
      <c r="D488" s="12">
        <v>5</v>
      </c>
      <c r="E488" s="12">
        <v>5</v>
      </c>
      <c r="F488" s="8">
        <v>5</v>
      </c>
      <c r="G488" s="21">
        <v>5</v>
      </c>
      <c r="H488" s="21">
        <v>5</v>
      </c>
      <c r="I488" s="8">
        <v>5</v>
      </c>
      <c r="J488" s="12">
        <v>2</v>
      </c>
      <c r="K488" s="12">
        <v>2</v>
      </c>
      <c r="L488" s="12">
        <v>1</v>
      </c>
      <c r="M488" s="33">
        <v>2357</v>
      </c>
      <c r="N488" s="41">
        <v>12.221373</v>
      </c>
      <c r="O488" s="33">
        <f>(Table13[[#This Row],[Ukupno (u mil. kuna)]]*1000000)/M488</f>
        <v>5185.139159949088</v>
      </c>
      <c r="P488" s="41">
        <v>11.477993</v>
      </c>
      <c r="Q488" s="33">
        <f>(Table13[[#This Row],[Ukupno (u mil. kuna)2]]*1000000)/Table13[[#This Row],[Broj stanovnika 2021.*]]</f>
        <v>4869.7467119219345</v>
      </c>
      <c r="R488" s="41">
        <v>0.74338000000000015</v>
      </c>
      <c r="S488" s="51">
        <f>(Table13[[#This Row],[Ukupno (u mil. kuna)3]]*1000000)/Table13[[#This Row],[Broj stanovnika 2021.*]]</f>
        <v>315.39244802715319</v>
      </c>
    </row>
    <row r="489" spans="1:19" x14ac:dyDescent="0.25">
      <c r="A489" s="10" t="s">
        <v>12</v>
      </c>
      <c r="B489" s="11" t="s">
        <v>21</v>
      </c>
      <c r="C489" s="47" t="s">
        <v>597</v>
      </c>
      <c r="D489" s="12">
        <v>5</v>
      </c>
      <c r="E489" s="12">
        <v>4</v>
      </c>
      <c r="F489" s="8">
        <v>4</v>
      </c>
      <c r="G489" s="21">
        <v>4</v>
      </c>
      <c r="H489" s="21">
        <v>4</v>
      </c>
      <c r="I489" s="8">
        <v>4</v>
      </c>
      <c r="J489" s="12">
        <v>4</v>
      </c>
      <c r="K489" s="12">
        <v>4</v>
      </c>
      <c r="L489" s="12">
        <v>0</v>
      </c>
      <c r="M489" s="33">
        <v>2148</v>
      </c>
      <c r="N489" s="55">
        <v>29.068003000000001</v>
      </c>
      <c r="O489" s="54">
        <f>(Table13[[#This Row],[Ukupno (u mil. kuna)]]*1000000)/M489</f>
        <v>13532.589851024208</v>
      </c>
      <c r="P489" s="55">
        <v>29.671606000000001</v>
      </c>
      <c r="Q489" s="54">
        <f>(Table13[[#This Row],[Ukupno (u mil. kuna)2]]*1000000)/Table13[[#This Row],[Broj stanovnika 2021.*]]</f>
        <v>13813.596834264432</v>
      </c>
      <c r="R489" s="55">
        <v>-0.60360299999999967</v>
      </c>
      <c r="S489" s="56">
        <f>(Table13[[#This Row],[Ukupno (u mil. kuna)3]]*1000000)/Table13[[#This Row],[Broj stanovnika 2021.*]]</f>
        <v>-281.00698324022329</v>
      </c>
    </row>
    <row r="490" spans="1:19" x14ac:dyDescent="0.25">
      <c r="A490" s="10" t="s">
        <v>12</v>
      </c>
      <c r="B490" s="11" t="s">
        <v>21</v>
      </c>
      <c r="C490" s="11" t="s">
        <v>487</v>
      </c>
      <c r="D490" s="12">
        <v>5</v>
      </c>
      <c r="E490" s="12">
        <v>5</v>
      </c>
      <c r="F490" s="8">
        <v>5</v>
      </c>
      <c r="G490" s="21">
        <v>5</v>
      </c>
      <c r="H490" s="21">
        <v>5</v>
      </c>
      <c r="I490" s="8">
        <v>1</v>
      </c>
      <c r="J490" s="12">
        <v>1</v>
      </c>
      <c r="K490" s="12">
        <v>0</v>
      </c>
      <c r="L490" s="12">
        <v>0</v>
      </c>
      <c r="M490" s="33">
        <v>1729</v>
      </c>
      <c r="N490" s="41">
        <v>8.0078139999999998</v>
      </c>
      <c r="O490" s="33">
        <f>(Table13[[#This Row],[Ukupno (u mil. kuna)]]*1000000)/M490</f>
        <v>4631.471370734529</v>
      </c>
      <c r="P490" s="41">
        <v>10.883899</v>
      </c>
      <c r="Q490" s="33">
        <f>(Table13[[#This Row],[Ukupno (u mil. kuna)2]]*1000000)/Table13[[#This Row],[Broj stanovnika 2021.*]]</f>
        <v>6294.9097744360906</v>
      </c>
      <c r="R490" s="41">
        <v>-2.8760849999999998</v>
      </c>
      <c r="S490" s="51">
        <f>(Table13[[#This Row],[Ukupno (u mil. kuna)3]]*1000000)/Table13[[#This Row],[Broj stanovnika 2021.*]]</f>
        <v>-1663.4384037015616</v>
      </c>
    </row>
    <row r="491" spans="1:19" x14ac:dyDescent="0.25">
      <c r="A491" s="10" t="s">
        <v>12</v>
      </c>
      <c r="B491" s="11" t="s">
        <v>46</v>
      </c>
      <c r="C491" s="11" t="s">
        <v>488</v>
      </c>
      <c r="D491" s="12">
        <v>5</v>
      </c>
      <c r="E491" s="12">
        <v>5</v>
      </c>
      <c r="F491" s="8">
        <v>5</v>
      </c>
      <c r="G491" s="21">
        <v>4</v>
      </c>
      <c r="H491" s="21">
        <v>4</v>
      </c>
      <c r="I491" s="8">
        <v>4</v>
      </c>
      <c r="J491" s="12">
        <v>4</v>
      </c>
      <c r="K491" s="12">
        <v>2</v>
      </c>
      <c r="L491" s="12">
        <v>0</v>
      </c>
      <c r="M491" s="33">
        <v>2908</v>
      </c>
      <c r="N491" s="41">
        <v>26.430056</v>
      </c>
      <c r="O491" s="33">
        <f>(Table13[[#This Row],[Ukupno (u mil. kuna)]]*1000000)/M491</f>
        <v>9088.7400275103155</v>
      </c>
      <c r="P491" s="41">
        <v>22.467984000000001</v>
      </c>
      <c r="Q491" s="33">
        <f>(Table13[[#This Row],[Ukupno (u mil. kuna)2]]*1000000)/Table13[[#This Row],[Broj stanovnika 2021.*]]</f>
        <v>7726.266850068776</v>
      </c>
      <c r="R491" s="41">
        <v>3.9620719999999992</v>
      </c>
      <c r="S491" s="51">
        <f>(Table13[[#This Row],[Ukupno (u mil. kuna)3]]*1000000)/Table13[[#This Row],[Broj stanovnika 2021.*]]</f>
        <v>1362.4731774415402</v>
      </c>
    </row>
    <row r="492" spans="1:19" x14ac:dyDescent="0.25">
      <c r="A492" s="10" t="s">
        <v>12</v>
      </c>
      <c r="B492" s="11" t="s">
        <v>40</v>
      </c>
      <c r="C492" s="11" t="s">
        <v>489</v>
      </c>
      <c r="D492" s="12">
        <v>5</v>
      </c>
      <c r="E492" s="12">
        <v>5</v>
      </c>
      <c r="F492" s="8">
        <v>4</v>
      </c>
      <c r="G492" s="21">
        <v>5</v>
      </c>
      <c r="H492" s="21">
        <v>5</v>
      </c>
      <c r="I492" s="8">
        <v>5</v>
      </c>
      <c r="J492" s="12">
        <v>4</v>
      </c>
      <c r="K492" s="12">
        <v>1</v>
      </c>
      <c r="L492" s="12">
        <v>1</v>
      </c>
      <c r="M492" s="29">
        <v>748</v>
      </c>
      <c r="N492" s="41">
        <v>6.5367379999999997</v>
      </c>
      <c r="O492" s="33">
        <f>(Table13[[#This Row],[Ukupno (u mil. kuna)]]*1000000)/M492</f>
        <v>8738.954545454546</v>
      </c>
      <c r="P492" s="41">
        <v>6.7079849999999999</v>
      </c>
      <c r="Q492" s="33">
        <f>(Table13[[#This Row],[Ukupno (u mil. kuna)2]]*1000000)/Table13[[#This Row],[Broj stanovnika 2021.*]]</f>
        <v>8967.8943850267387</v>
      </c>
      <c r="R492" s="41">
        <v>-0.17124700000000015</v>
      </c>
      <c r="S492" s="51">
        <f>(Table13[[#This Row],[Ukupno (u mil. kuna)3]]*1000000)/Table13[[#This Row],[Broj stanovnika 2021.*]]</f>
        <v>-228.93983957219271</v>
      </c>
    </row>
    <row r="493" spans="1:19" x14ac:dyDescent="0.25">
      <c r="A493" s="10" t="s">
        <v>12</v>
      </c>
      <c r="B493" s="11" t="s">
        <v>13</v>
      </c>
      <c r="C493" s="11" t="s">
        <v>490</v>
      </c>
      <c r="D493" s="12">
        <v>5</v>
      </c>
      <c r="E493" s="12">
        <v>5</v>
      </c>
      <c r="F493" s="8">
        <v>5</v>
      </c>
      <c r="G493" s="21">
        <v>5</v>
      </c>
      <c r="H493" s="21">
        <v>5</v>
      </c>
      <c r="I493" s="8">
        <v>5</v>
      </c>
      <c r="J493" s="12">
        <v>5</v>
      </c>
      <c r="K493" s="12">
        <v>3</v>
      </c>
      <c r="L493" s="12">
        <v>2</v>
      </c>
      <c r="M493" s="33">
        <v>1116</v>
      </c>
      <c r="N493" s="41">
        <v>5.9807379999999997</v>
      </c>
      <c r="O493" s="33">
        <f>(Table13[[#This Row],[Ukupno (u mil. kuna)]]*1000000)/M493</f>
        <v>5359.0842293906808</v>
      </c>
      <c r="P493" s="41">
        <v>7.3468080000000002</v>
      </c>
      <c r="Q493" s="33">
        <f>(Table13[[#This Row],[Ukupno (u mil. kuna)2]]*1000000)/Table13[[#This Row],[Broj stanovnika 2021.*]]</f>
        <v>6583.1612903225805</v>
      </c>
      <c r="R493" s="41">
        <v>-1.3660700000000006</v>
      </c>
      <c r="S493" s="51">
        <f>(Table13[[#This Row],[Ukupno (u mil. kuna)3]]*1000000)/Table13[[#This Row],[Broj stanovnika 2021.*]]</f>
        <v>-1224.0770609319</v>
      </c>
    </row>
    <row r="494" spans="1:19" x14ac:dyDescent="0.25">
      <c r="A494" s="10" t="s">
        <v>12</v>
      </c>
      <c r="B494" s="11" t="s">
        <v>115</v>
      </c>
      <c r="C494" s="11" t="s">
        <v>491</v>
      </c>
      <c r="D494" s="12">
        <v>4</v>
      </c>
      <c r="E494" s="12">
        <v>5</v>
      </c>
      <c r="F494" s="8">
        <v>5</v>
      </c>
      <c r="G494" s="8">
        <v>4</v>
      </c>
      <c r="H494" s="8">
        <v>3</v>
      </c>
      <c r="I494" s="8">
        <v>4</v>
      </c>
      <c r="J494" s="12">
        <v>3</v>
      </c>
      <c r="K494" s="12">
        <v>3</v>
      </c>
      <c r="L494" s="12">
        <v>3</v>
      </c>
      <c r="M494" s="54">
        <v>2222</v>
      </c>
      <c r="N494" s="55">
        <v>14.208997</v>
      </c>
      <c r="O494" s="54">
        <f>(Table13[[#This Row],[Ukupno (u mil. kuna)]]*1000000)/M494</f>
        <v>6394.6881188118814</v>
      </c>
      <c r="P494" s="55">
        <v>13.024150000000001</v>
      </c>
      <c r="Q494" s="54">
        <f>(Table13[[#This Row],[Ukupno (u mil. kuna)2]]*1000000)/Table13[[#This Row],[Broj stanovnika 2021.*]]</f>
        <v>5861.4536453645369</v>
      </c>
      <c r="R494" s="55">
        <v>1.1848469999999995</v>
      </c>
      <c r="S494" s="56">
        <f>(Table13[[#This Row],[Ukupno (u mil. kuna)3]]*1000000)/Table13[[#This Row],[Broj stanovnika 2021.*]]</f>
        <v>533.2344734473445</v>
      </c>
    </row>
    <row r="495" spans="1:19" x14ac:dyDescent="0.25">
      <c r="A495" s="10" t="s">
        <v>12</v>
      </c>
      <c r="B495" s="11" t="s">
        <v>13</v>
      </c>
      <c r="C495" s="11" t="s">
        <v>492</v>
      </c>
      <c r="D495" s="12">
        <v>4</v>
      </c>
      <c r="E495" s="12">
        <v>3</v>
      </c>
      <c r="F495" s="8">
        <v>3</v>
      </c>
      <c r="G495" s="8">
        <v>3</v>
      </c>
      <c r="H495" s="8">
        <v>1</v>
      </c>
      <c r="I495" s="8">
        <v>1</v>
      </c>
      <c r="J495" s="12">
        <v>1</v>
      </c>
      <c r="K495" s="12">
        <v>0</v>
      </c>
      <c r="L495" s="12">
        <v>0</v>
      </c>
      <c r="M495" s="54">
        <v>1657</v>
      </c>
      <c r="N495" s="55">
        <v>6.1191120000000003</v>
      </c>
      <c r="O495" s="54">
        <f>(Table13[[#This Row],[Ukupno (u mil. kuna)]]*1000000)/M495</f>
        <v>3692.8859384429693</v>
      </c>
      <c r="P495" s="55">
        <v>6.4961330000000004</v>
      </c>
      <c r="Q495" s="54">
        <f>(Table13[[#This Row],[Ukupno (u mil. kuna)2]]*1000000)/Table13[[#This Row],[Broj stanovnika 2021.*]]</f>
        <v>3920.4182257091129</v>
      </c>
      <c r="R495" s="55">
        <v>-0.37702100000000005</v>
      </c>
      <c r="S495" s="56">
        <f>(Table13[[#This Row],[Ukupno (u mil. kuna)3]]*1000000)/Table13[[#This Row],[Broj stanovnika 2021.*]]</f>
        <v>-227.53228726614367</v>
      </c>
    </row>
    <row r="496" spans="1:19" x14ac:dyDescent="0.25">
      <c r="A496" s="10" t="s">
        <v>12</v>
      </c>
      <c r="B496" s="11" t="s">
        <v>23</v>
      </c>
      <c r="C496" s="11" t="s">
        <v>493</v>
      </c>
      <c r="D496" s="12">
        <v>4</v>
      </c>
      <c r="E496" s="12">
        <v>3</v>
      </c>
      <c r="F496" s="8">
        <v>5</v>
      </c>
      <c r="G496" s="8">
        <v>4</v>
      </c>
      <c r="H496" s="8">
        <v>3</v>
      </c>
      <c r="I496" s="8">
        <v>5</v>
      </c>
      <c r="J496" s="12">
        <v>5</v>
      </c>
      <c r="K496" s="12">
        <v>3</v>
      </c>
      <c r="L496" s="12">
        <v>4</v>
      </c>
      <c r="M496" s="59">
        <v>1002</v>
      </c>
      <c r="N496" s="55">
        <v>6.2453200000000004</v>
      </c>
      <c r="O496" s="54">
        <f>(Table13[[#This Row],[Ukupno (u mil. kuna)]]*1000000)/M496</f>
        <v>6232.8542914171658</v>
      </c>
      <c r="P496" s="55">
        <v>5.3664110000000003</v>
      </c>
      <c r="Q496" s="54">
        <f>(Table13[[#This Row],[Ukupno (u mil. kuna)2]]*1000000)/Table13[[#This Row],[Broj stanovnika 2021.*]]</f>
        <v>5355.6996007984035</v>
      </c>
      <c r="R496" s="55">
        <v>0.87890900000000016</v>
      </c>
      <c r="S496" s="56">
        <f>(Table13[[#This Row],[Ukupno (u mil. kuna)3]]*1000000)/Table13[[#This Row],[Broj stanovnika 2021.*]]</f>
        <v>877.15469061876263</v>
      </c>
    </row>
    <row r="497" spans="1:19" x14ac:dyDescent="0.25">
      <c r="A497" s="10" t="s">
        <v>12</v>
      </c>
      <c r="B497" s="11" t="s">
        <v>13</v>
      </c>
      <c r="C497" s="11" t="s">
        <v>494</v>
      </c>
      <c r="D497" s="12">
        <v>5</v>
      </c>
      <c r="E497" s="12">
        <v>3</v>
      </c>
      <c r="F497" s="8">
        <v>4</v>
      </c>
      <c r="G497" s="21">
        <v>5</v>
      </c>
      <c r="H497" s="21">
        <v>5</v>
      </c>
      <c r="I497" s="8">
        <v>4</v>
      </c>
      <c r="J497" s="12">
        <v>4</v>
      </c>
      <c r="K497" s="12">
        <v>2</v>
      </c>
      <c r="L497" s="12">
        <v>4</v>
      </c>
      <c r="M497" s="33">
        <v>2067</v>
      </c>
      <c r="N497" s="41">
        <v>14.880478999999999</v>
      </c>
      <c r="O497" s="33">
        <f>(Table13[[#This Row],[Ukupno (u mil. kuna)]]*1000000)/M497</f>
        <v>7199.070633768747</v>
      </c>
      <c r="P497" s="41">
        <v>14.232552</v>
      </c>
      <c r="Q497" s="33">
        <f>(Table13[[#This Row],[Ukupno (u mil. kuna)2]]*1000000)/Table13[[#This Row],[Broj stanovnika 2021.*]]</f>
        <v>6885.6081277213352</v>
      </c>
      <c r="R497" s="41">
        <v>0.64792699999999925</v>
      </c>
      <c r="S497" s="51">
        <f>(Table13[[#This Row],[Ukupno (u mil. kuna)3]]*1000000)/Table13[[#This Row],[Broj stanovnika 2021.*]]</f>
        <v>313.46250604741135</v>
      </c>
    </row>
    <row r="498" spans="1:19" x14ac:dyDescent="0.25">
      <c r="A498" s="10" t="s">
        <v>12</v>
      </c>
      <c r="B498" s="11" t="s">
        <v>46</v>
      </c>
      <c r="C498" s="11" t="s">
        <v>495</v>
      </c>
      <c r="D498" s="12">
        <v>5</v>
      </c>
      <c r="E498" s="12">
        <v>5</v>
      </c>
      <c r="F498" s="8">
        <v>5</v>
      </c>
      <c r="G498" s="21">
        <v>5</v>
      </c>
      <c r="H498" s="21">
        <v>5</v>
      </c>
      <c r="I498" s="8">
        <v>5</v>
      </c>
      <c r="J498" s="12">
        <v>4</v>
      </c>
      <c r="K498" s="12">
        <v>3</v>
      </c>
      <c r="L498" s="12">
        <v>3</v>
      </c>
      <c r="M498" s="33">
        <v>1594</v>
      </c>
      <c r="N498" s="41">
        <v>15.740408</v>
      </c>
      <c r="O498" s="33">
        <f>(Table13[[#This Row],[Ukupno (u mil. kuna)]]*1000000)/M498</f>
        <v>9874.7854454203261</v>
      </c>
      <c r="P498" s="41">
        <v>15.708306</v>
      </c>
      <c r="Q498" s="33">
        <f>(Table13[[#This Row],[Ukupno (u mil. kuna)2]]*1000000)/Table13[[#This Row],[Broj stanovnika 2021.*]]</f>
        <v>9854.6461731493091</v>
      </c>
      <c r="R498" s="41">
        <v>3.2102000000000075E-2</v>
      </c>
      <c r="S498" s="51">
        <f>(Table13[[#This Row],[Ukupno (u mil. kuna)3]]*1000000)/Table13[[#This Row],[Broj stanovnika 2021.*]]</f>
        <v>20.13927227101636</v>
      </c>
    </row>
    <row r="499" spans="1:19" x14ac:dyDescent="0.25">
      <c r="A499" s="10" t="s">
        <v>18</v>
      </c>
      <c r="B499" s="11" t="s">
        <v>26</v>
      </c>
      <c r="C499" s="11" t="s">
        <v>496</v>
      </c>
      <c r="D499" s="12">
        <v>5</v>
      </c>
      <c r="E499" s="12">
        <v>4</v>
      </c>
      <c r="F499" s="8">
        <v>3</v>
      </c>
      <c r="G499" s="21">
        <v>2</v>
      </c>
      <c r="H499" s="21">
        <v>3</v>
      </c>
      <c r="I499" s="8">
        <v>1</v>
      </c>
      <c r="J499" s="12">
        <v>2</v>
      </c>
      <c r="K499" s="12">
        <v>1</v>
      </c>
      <c r="L499" s="12">
        <v>0</v>
      </c>
      <c r="M499" s="33">
        <v>8182</v>
      </c>
      <c r="N499" s="41">
        <v>43.961649999999999</v>
      </c>
      <c r="O499" s="33">
        <f>(Table13[[#This Row],[Ukupno (u mil. kuna)]]*1000000)/M499</f>
        <v>5372.9711561965287</v>
      </c>
      <c r="P499" s="41">
        <v>33.977049000000001</v>
      </c>
      <c r="Q499" s="33">
        <f>(Table13[[#This Row],[Ukupno (u mil. kuna)2]]*1000000)/Table13[[#This Row],[Broj stanovnika 2021.*]]</f>
        <v>4152.6581520410655</v>
      </c>
      <c r="R499" s="41">
        <v>9.9846009999999978</v>
      </c>
      <c r="S499" s="51">
        <f>(Table13[[#This Row],[Ukupno (u mil. kuna)3]]*1000000)/Table13[[#This Row],[Broj stanovnika 2021.*]]</f>
        <v>1220.313004155463</v>
      </c>
    </row>
    <row r="500" spans="1:19" x14ac:dyDescent="0.25">
      <c r="A500" s="10" t="s">
        <v>12</v>
      </c>
      <c r="B500" s="11" t="s">
        <v>15</v>
      </c>
      <c r="C500" s="11" t="s">
        <v>497</v>
      </c>
      <c r="D500" s="12">
        <v>5</v>
      </c>
      <c r="E500" s="12">
        <v>5</v>
      </c>
      <c r="F500" s="8">
        <v>5</v>
      </c>
      <c r="G500" s="21">
        <v>3</v>
      </c>
      <c r="H500" s="21">
        <v>5</v>
      </c>
      <c r="I500" s="8">
        <v>1</v>
      </c>
      <c r="J500" s="12">
        <v>0</v>
      </c>
      <c r="K500" s="12">
        <v>0</v>
      </c>
      <c r="L500" s="12">
        <v>0</v>
      </c>
      <c r="M500" s="33">
        <v>1251</v>
      </c>
      <c r="N500" s="41">
        <v>5.1380429999999997</v>
      </c>
      <c r="O500" s="33">
        <f>(Table13[[#This Row],[Ukupno (u mil. kuna)]]*1000000)/M500</f>
        <v>4107.148681055156</v>
      </c>
      <c r="P500" s="41">
        <v>6.9969520000000003</v>
      </c>
      <c r="Q500" s="33">
        <f>(Table13[[#This Row],[Ukupno (u mil. kuna)2]]*1000000)/Table13[[#This Row],[Broj stanovnika 2021.*]]</f>
        <v>5593.087130295763</v>
      </c>
      <c r="R500" s="41">
        <v>-1.8589090000000006</v>
      </c>
      <c r="S500" s="51">
        <f>(Table13[[#This Row],[Ukupno (u mil. kuna)3]]*1000000)/Table13[[#This Row],[Broj stanovnika 2021.*]]</f>
        <v>-1485.9384492406082</v>
      </c>
    </row>
    <row r="501" spans="1:19" x14ac:dyDescent="0.25">
      <c r="A501" s="10" t="s">
        <v>12</v>
      </c>
      <c r="B501" s="11" t="s">
        <v>34</v>
      </c>
      <c r="C501" s="11" t="s">
        <v>498</v>
      </c>
      <c r="D501" s="12">
        <v>5</v>
      </c>
      <c r="E501" s="12">
        <v>5</v>
      </c>
      <c r="F501" s="8">
        <v>5</v>
      </c>
      <c r="G501" s="21">
        <v>5</v>
      </c>
      <c r="H501" s="21">
        <v>5</v>
      </c>
      <c r="I501" s="8">
        <v>5</v>
      </c>
      <c r="J501" s="12">
        <v>4</v>
      </c>
      <c r="K501" s="12">
        <v>3</v>
      </c>
      <c r="L501" s="12">
        <v>3</v>
      </c>
      <c r="M501" s="33">
        <v>6145</v>
      </c>
      <c r="N501" s="41">
        <v>16.743561</v>
      </c>
      <c r="O501" s="33">
        <f>(Table13[[#This Row],[Ukupno (u mil. kuna)]]*1000000)/M501</f>
        <v>2724.745484133442</v>
      </c>
      <c r="P501" s="41">
        <v>15.260928</v>
      </c>
      <c r="Q501" s="33">
        <f>(Table13[[#This Row],[Ukupno (u mil. kuna)2]]*1000000)/Table13[[#This Row],[Broj stanovnika 2021.*]]</f>
        <v>2483.4707892595607</v>
      </c>
      <c r="R501" s="41">
        <v>1.4826329999999999</v>
      </c>
      <c r="S501" s="51">
        <f>(Table13[[#This Row],[Ukupno (u mil. kuna)3]]*1000000)/Table13[[#This Row],[Broj stanovnika 2021.*]]</f>
        <v>241.27469487388117</v>
      </c>
    </row>
    <row r="502" spans="1:19" x14ac:dyDescent="0.25">
      <c r="A502" s="10" t="s">
        <v>18</v>
      </c>
      <c r="B502" s="11" t="s">
        <v>26</v>
      </c>
      <c r="C502" s="11" t="s">
        <v>499</v>
      </c>
      <c r="D502" s="12">
        <v>5</v>
      </c>
      <c r="E502" s="12">
        <v>5</v>
      </c>
      <c r="F502" s="8">
        <v>5</v>
      </c>
      <c r="G502" s="21">
        <v>5</v>
      </c>
      <c r="H502" s="21">
        <v>4</v>
      </c>
      <c r="I502" s="8">
        <v>4</v>
      </c>
      <c r="J502" s="12">
        <v>4</v>
      </c>
      <c r="K502" s="12">
        <v>4</v>
      </c>
      <c r="L502" s="12">
        <v>3</v>
      </c>
      <c r="M502" s="33">
        <v>12393</v>
      </c>
      <c r="N502" s="41">
        <v>77.010294999999999</v>
      </c>
      <c r="O502" s="33">
        <f>(Table13[[#This Row],[Ukupno (u mil. kuna)]]*1000000)/M502</f>
        <v>6214.0155733075126</v>
      </c>
      <c r="P502" s="41">
        <v>70.739808999999994</v>
      </c>
      <c r="Q502" s="33">
        <f>(Table13[[#This Row],[Ukupno (u mil. kuna)2]]*1000000)/Table13[[#This Row],[Broj stanovnika 2021.*]]</f>
        <v>5708.0455902525619</v>
      </c>
      <c r="R502" s="41">
        <v>6.2704860000000053</v>
      </c>
      <c r="S502" s="51">
        <f>(Table13[[#This Row],[Ukupno (u mil. kuna)3]]*1000000)/Table13[[#This Row],[Broj stanovnika 2021.*]]</f>
        <v>505.96998305495083</v>
      </c>
    </row>
    <row r="503" spans="1:19" x14ac:dyDescent="0.25">
      <c r="A503" s="10" t="s">
        <v>12</v>
      </c>
      <c r="B503" s="11" t="s">
        <v>55</v>
      </c>
      <c r="C503" s="11" t="s">
        <v>500</v>
      </c>
      <c r="D503" s="12">
        <v>4</v>
      </c>
      <c r="E503" s="12">
        <v>5</v>
      </c>
      <c r="F503" s="8">
        <v>5</v>
      </c>
      <c r="G503" s="8">
        <v>4</v>
      </c>
      <c r="H503" s="8">
        <v>4</v>
      </c>
      <c r="I503" s="8">
        <v>4</v>
      </c>
      <c r="J503" s="12">
        <v>3</v>
      </c>
      <c r="K503" s="12">
        <v>4</v>
      </c>
      <c r="L503" s="12">
        <v>3</v>
      </c>
      <c r="M503" s="59">
        <v>683</v>
      </c>
      <c r="N503" s="55">
        <v>6.8855729999999999</v>
      </c>
      <c r="O503" s="54">
        <f>(Table13[[#This Row],[Ukupno (u mil. kuna)]]*1000000)/M503</f>
        <v>10081.366032210835</v>
      </c>
      <c r="P503" s="55">
        <v>6.8693629999999999</v>
      </c>
      <c r="Q503" s="54">
        <f>(Table13[[#This Row],[Ukupno (u mil. kuna)2]]*1000000)/Table13[[#This Row],[Broj stanovnika 2021.*]]</f>
        <v>10057.632503660323</v>
      </c>
      <c r="R503" s="55">
        <v>1.6210000000000058E-2</v>
      </c>
      <c r="S503" s="56">
        <f>(Table13[[#This Row],[Ukupno (u mil. kuna)3]]*1000000)/Table13[[#This Row],[Broj stanovnika 2021.*]]</f>
        <v>23.733528550512531</v>
      </c>
    </row>
    <row r="504" spans="1:19" x14ac:dyDescent="0.25">
      <c r="A504" s="10" t="s">
        <v>12</v>
      </c>
      <c r="B504" s="11" t="s">
        <v>13</v>
      </c>
      <c r="C504" s="11" t="s">
        <v>501</v>
      </c>
      <c r="D504" s="12">
        <v>4</v>
      </c>
      <c r="E504" s="12">
        <v>4</v>
      </c>
      <c r="F504" s="8">
        <v>4</v>
      </c>
      <c r="G504" s="8">
        <v>3</v>
      </c>
      <c r="H504" s="8">
        <v>2</v>
      </c>
      <c r="I504" s="8">
        <v>2</v>
      </c>
      <c r="J504" s="12">
        <v>2</v>
      </c>
      <c r="K504" s="12">
        <v>3</v>
      </c>
      <c r="L504" s="12">
        <v>0</v>
      </c>
      <c r="M504" s="54">
        <v>4167</v>
      </c>
      <c r="N504" s="55">
        <v>20.146455</v>
      </c>
      <c r="O504" s="54">
        <f>(Table13[[#This Row],[Ukupno (u mil. kuna)]]*1000000)/M504</f>
        <v>4834.7624190064798</v>
      </c>
      <c r="P504" s="55">
        <v>18.263908000000001</v>
      </c>
      <c r="Q504" s="54">
        <f>(Table13[[#This Row],[Ukupno (u mil. kuna)2]]*1000000)/Table13[[#This Row],[Broj stanovnika 2021.*]]</f>
        <v>4382.9872810175184</v>
      </c>
      <c r="R504" s="55">
        <v>1.8825469999999989</v>
      </c>
      <c r="S504" s="56">
        <f>(Table13[[#This Row],[Ukupno (u mil. kuna)3]]*1000000)/Table13[[#This Row],[Broj stanovnika 2021.*]]</f>
        <v>451.77513798896058</v>
      </c>
    </row>
    <row r="505" spans="1:19" x14ac:dyDescent="0.25">
      <c r="A505" s="10" t="s">
        <v>12</v>
      </c>
      <c r="B505" s="11" t="s">
        <v>26</v>
      </c>
      <c r="C505" s="11" t="s">
        <v>502</v>
      </c>
      <c r="D505" s="12">
        <v>4</v>
      </c>
      <c r="E505" s="12">
        <v>5</v>
      </c>
      <c r="F505" s="8">
        <v>5</v>
      </c>
      <c r="G505" s="21">
        <v>5</v>
      </c>
      <c r="H505" s="21">
        <v>5</v>
      </c>
      <c r="I505" s="8">
        <v>5</v>
      </c>
      <c r="J505" s="12">
        <v>5</v>
      </c>
      <c r="K505" s="12">
        <v>0</v>
      </c>
      <c r="L505" s="12">
        <v>0</v>
      </c>
      <c r="M505" s="33">
        <v>1819</v>
      </c>
      <c r="N505" s="41">
        <v>12.52181</v>
      </c>
      <c r="O505" s="33">
        <f>(Table13[[#This Row],[Ukupno (u mil. kuna)]]*1000000)/M505</f>
        <v>6883.8977460142933</v>
      </c>
      <c r="P505" s="41">
        <v>11.893630999999999</v>
      </c>
      <c r="Q505" s="33">
        <f>(Table13[[#This Row],[Ukupno (u mil. kuna)2]]*1000000)/Table13[[#This Row],[Broj stanovnika 2021.*]]</f>
        <v>6538.5547003848269</v>
      </c>
      <c r="R505" s="41">
        <v>0.62817900000000115</v>
      </c>
      <c r="S505" s="51">
        <f>(Table13[[#This Row],[Ukupno (u mil. kuna)3]]*1000000)/Table13[[#This Row],[Broj stanovnika 2021.*]]</f>
        <v>345.34304562946738</v>
      </c>
    </row>
    <row r="506" spans="1:19" x14ac:dyDescent="0.25">
      <c r="A506" s="10" t="s">
        <v>12</v>
      </c>
      <c r="B506" s="11" t="s">
        <v>30</v>
      </c>
      <c r="C506" s="11" t="s">
        <v>503</v>
      </c>
      <c r="D506" s="12">
        <v>5</v>
      </c>
      <c r="E506" s="12">
        <v>5</v>
      </c>
      <c r="F506" s="8">
        <v>5</v>
      </c>
      <c r="G506" s="21">
        <v>5</v>
      </c>
      <c r="H506" s="21">
        <v>5</v>
      </c>
      <c r="I506" s="8">
        <v>3</v>
      </c>
      <c r="J506" s="12">
        <v>5</v>
      </c>
      <c r="K506" s="12">
        <v>2</v>
      </c>
      <c r="L506" s="12">
        <v>3</v>
      </c>
      <c r="M506" s="33">
        <v>2043</v>
      </c>
      <c r="N506" s="41">
        <v>5.7286149999999996</v>
      </c>
      <c r="O506" s="33">
        <f>(Table13[[#This Row],[Ukupno (u mil. kuna)]]*1000000)/M506</f>
        <v>2804.0210474791975</v>
      </c>
      <c r="P506" s="41">
        <v>6.7849000000000004</v>
      </c>
      <c r="Q506" s="33">
        <f>(Table13[[#This Row],[Ukupno (u mil. kuna)2]]*1000000)/Table13[[#This Row],[Broj stanovnika 2021.*]]</f>
        <v>3321.0474791972588</v>
      </c>
      <c r="R506" s="41">
        <v>-1.0562850000000008</v>
      </c>
      <c r="S506" s="51">
        <f>(Table13[[#This Row],[Ukupno (u mil. kuna)3]]*1000000)/Table13[[#This Row],[Broj stanovnika 2021.*]]</f>
        <v>-517.02643171806199</v>
      </c>
    </row>
    <row r="507" spans="1:19" x14ac:dyDescent="0.25">
      <c r="A507" s="10" t="s">
        <v>12</v>
      </c>
      <c r="B507" s="11" t="s">
        <v>69</v>
      </c>
      <c r="C507" s="11" t="s">
        <v>504</v>
      </c>
      <c r="D507" s="12">
        <v>5</v>
      </c>
      <c r="E507" s="12">
        <v>4</v>
      </c>
      <c r="F507" s="8">
        <v>5</v>
      </c>
      <c r="G507" s="21">
        <v>5</v>
      </c>
      <c r="H507" s="21">
        <v>5</v>
      </c>
      <c r="I507" s="8">
        <v>5</v>
      </c>
      <c r="J507" s="12">
        <v>5</v>
      </c>
      <c r="K507" s="12">
        <v>4</v>
      </c>
      <c r="L507" s="12">
        <v>3</v>
      </c>
      <c r="M507" s="33">
        <v>1334</v>
      </c>
      <c r="N507" s="41">
        <v>15.838196999999999</v>
      </c>
      <c r="O507" s="33">
        <f>(Table13[[#This Row],[Ukupno (u mil. kuna)]]*1000000)/M507</f>
        <v>11872.711394302849</v>
      </c>
      <c r="P507" s="41">
        <v>12.60018</v>
      </c>
      <c r="Q507" s="33">
        <f>(Table13[[#This Row],[Ukupno (u mil. kuna)2]]*1000000)/Table13[[#This Row],[Broj stanovnika 2021.*]]</f>
        <v>9445.4122938530727</v>
      </c>
      <c r="R507" s="41">
        <v>3.2380169999999993</v>
      </c>
      <c r="S507" s="51">
        <f>(Table13[[#This Row],[Ukupno (u mil. kuna)3]]*1000000)/Table13[[#This Row],[Broj stanovnika 2021.*]]</f>
        <v>2427.2991004497744</v>
      </c>
    </row>
    <row r="508" spans="1:19" x14ac:dyDescent="0.25">
      <c r="A508" s="10" t="s">
        <v>18</v>
      </c>
      <c r="B508" s="11" t="s">
        <v>21</v>
      </c>
      <c r="C508" s="46" t="s">
        <v>598</v>
      </c>
      <c r="D508" s="12">
        <v>5</v>
      </c>
      <c r="E508" s="12">
        <v>5</v>
      </c>
      <c r="F508" s="8">
        <v>5</v>
      </c>
      <c r="G508" s="21">
        <v>5</v>
      </c>
      <c r="H508" s="21">
        <v>5</v>
      </c>
      <c r="I508" s="8">
        <v>5</v>
      </c>
      <c r="J508" s="12">
        <v>4</v>
      </c>
      <c r="K508" s="12">
        <v>3</v>
      </c>
      <c r="L508" s="12">
        <v>4</v>
      </c>
      <c r="M508" s="33">
        <v>12699</v>
      </c>
      <c r="N508" s="41">
        <v>161.854983</v>
      </c>
      <c r="O508" s="33">
        <f>(Table13[[#This Row],[Ukupno (u mil. kuna)]]*1000000)/M508</f>
        <v>12745.490432317505</v>
      </c>
      <c r="P508" s="41">
        <v>164.322756</v>
      </c>
      <c r="Q508" s="33">
        <f>(Table13[[#This Row],[Ukupno (u mil. kuna)2]]*1000000)/Table13[[#This Row],[Broj stanovnika 2021.*]]</f>
        <v>12939.818568391212</v>
      </c>
      <c r="R508" s="41">
        <v>-2.467772999999994</v>
      </c>
      <c r="S508" s="51">
        <f>(Table13[[#This Row],[Ukupno (u mil. kuna)3]]*1000000)/Table13[[#This Row],[Broj stanovnika 2021.*]]</f>
        <v>-194.3281360737061</v>
      </c>
    </row>
    <row r="509" spans="1:19" x14ac:dyDescent="0.25">
      <c r="A509" s="10" t="s">
        <v>12</v>
      </c>
      <c r="B509" s="11" t="s">
        <v>46</v>
      </c>
      <c r="C509" s="11" t="s">
        <v>505</v>
      </c>
      <c r="D509" s="12">
        <v>5</v>
      </c>
      <c r="E509" s="12">
        <v>5</v>
      </c>
      <c r="F509" s="8">
        <v>5</v>
      </c>
      <c r="G509" s="21">
        <v>4</v>
      </c>
      <c r="H509" s="21">
        <v>4</v>
      </c>
      <c r="I509" s="8">
        <v>3</v>
      </c>
      <c r="J509" s="12">
        <v>2</v>
      </c>
      <c r="K509" s="12">
        <v>3</v>
      </c>
      <c r="L509" s="12">
        <v>0</v>
      </c>
      <c r="M509" s="33">
        <v>1269</v>
      </c>
      <c r="N509" s="41">
        <v>6.105639</v>
      </c>
      <c r="O509" s="33">
        <f>(Table13[[#This Row],[Ukupno (u mil. kuna)]]*1000000)/M509</f>
        <v>4811.3782505910167</v>
      </c>
      <c r="P509" s="41">
        <v>5.5172129999999999</v>
      </c>
      <c r="Q509" s="33">
        <f>(Table13[[#This Row],[Ukupno (u mil. kuna)2]]*1000000)/Table13[[#This Row],[Broj stanovnika 2021.*]]</f>
        <v>4347.6855791962171</v>
      </c>
      <c r="R509" s="41">
        <v>0.58842600000000012</v>
      </c>
      <c r="S509" s="51">
        <f>(Table13[[#This Row],[Ukupno (u mil. kuna)3]]*1000000)/Table13[[#This Row],[Broj stanovnika 2021.*]]</f>
        <v>463.69267139479916</v>
      </c>
    </row>
    <row r="510" spans="1:19" x14ac:dyDescent="0.25">
      <c r="A510" s="10" t="s">
        <v>18</v>
      </c>
      <c r="B510" s="11" t="s">
        <v>15</v>
      </c>
      <c r="C510" s="11" t="s">
        <v>506</v>
      </c>
      <c r="D510" s="12">
        <v>5</v>
      </c>
      <c r="E510" s="12">
        <v>4</v>
      </c>
      <c r="F510" s="8">
        <v>4</v>
      </c>
      <c r="G510" s="21">
        <v>5</v>
      </c>
      <c r="H510" s="21">
        <v>5</v>
      </c>
      <c r="I510" s="8">
        <v>2</v>
      </c>
      <c r="J510" s="12">
        <v>0</v>
      </c>
      <c r="K510" s="12">
        <v>1</v>
      </c>
      <c r="L510" s="12">
        <v>2</v>
      </c>
      <c r="M510" s="33">
        <v>9784</v>
      </c>
      <c r="N510" s="55">
        <v>52.128632000000003</v>
      </c>
      <c r="O510" s="54">
        <f>(Table13[[#This Row],[Ukupno (u mil. kuna)]]*1000000)/M510</f>
        <v>5327.9468520032706</v>
      </c>
      <c r="P510" s="57">
        <v>62.788088999999999</v>
      </c>
      <c r="Q510" s="54">
        <f>(Table13[[#This Row],[Ukupno (u mil. kuna)2]]*1000000)/Table13[[#This Row],[Broj stanovnika 2021.*]]</f>
        <v>6417.4252861815212</v>
      </c>
      <c r="R510" s="57">
        <v>-10.659457</v>
      </c>
      <c r="S510" s="56">
        <f>(Table13[[#This Row],[Ukupno (u mil. kuna)3]]*1000000)/Table13[[#This Row],[Broj stanovnika 2021.*]]</f>
        <v>-1089.4784341782502</v>
      </c>
    </row>
    <row r="511" spans="1:19" x14ac:dyDescent="0.25">
      <c r="A511" s="10" t="s">
        <v>18</v>
      </c>
      <c r="B511" s="11" t="s">
        <v>34</v>
      </c>
      <c r="C511" s="11" t="s">
        <v>507</v>
      </c>
      <c r="D511" s="12">
        <v>4</v>
      </c>
      <c r="E511" s="12">
        <v>5</v>
      </c>
      <c r="F511" s="8">
        <v>5</v>
      </c>
      <c r="G511" s="8">
        <v>5</v>
      </c>
      <c r="H511" s="8">
        <v>5</v>
      </c>
      <c r="I511" s="8">
        <v>4</v>
      </c>
      <c r="J511" s="12">
        <v>3</v>
      </c>
      <c r="K511" s="12">
        <v>4</v>
      </c>
      <c r="L511" s="12">
        <v>4</v>
      </c>
      <c r="M511" s="54">
        <v>43782</v>
      </c>
      <c r="N511" s="55">
        <v>312.09435000000002</v>
      </c>
      <c r="O511" s="54">
        <f>(Table13[[#This Row],[Ukupno (u mil. kuna)]]*1000000)/M511</f>
        <v>7128.3712484582702</v>
      </c>
      <c r="P511" s="55">
        <v>301.32137699999998</v>
      </c>
      <c r="Q511" s="54">
        <f>(Table13[[#This Row],[Ukupno (u mil. kuna)2]]*1000000)/Table13[[#This Row],[Broj stanovnika 2021.*]]</f>
        <v>6882.3118404823899</v>
      </c>
      <c r="R511" s="55">
        <v>10.772973000000036</v>
      </c>
      <c r="S511" s="56">
        <f>(Table13[[#This Row],[Ukupno (u mil. kuna)3]]*1000000)/Table13[[#This Row],[Broj stanovnika 2021.*]]</f>
        <v>246.0594079758813</v>
      </c>
    </row>
    <row r="512" spans="1:19" x14ac:dyDescent="0.25">
      <c r="A512" s="10" t="s">
        <v>54</v>
      </c>
      <c r="B512" s="11" t="s">
        <v>34</v>
      </c>
      <c r="C512" s="11" t="s">
        <v>34</v>
      </c>
      <c r="D512" s="12">
        <v>5</v>
      </c>
      <c r="E512" s="12">
        <v>5</v>
      </c>
      <c r="F512" s="8">
        <v>5</v>
      </c>
      <c r="G512" s="21">
        <v>5</v>
      </c>
      <c r="H512" s="21">
        <v>5</v>
      </c>
      <c r="I512" s="8">
        <v>5</v>
      </c>
      <c r="J512" s="12">
        <v>5</v>
      </c>
      <c r="K512" s="12">
        <v>5</v>
      </c>
      <c r="L512" s="12">
        <v>5</v>
      </c>
      <c r="M512" s="33">
        <v>159487</v>
      </c>
      <c r="N512" s="41">
        <v>252.716183</v>
      </c>
      <c r="O512" s="33">
        <f>(Table13[[#This Row],[Ukupno (u mil. kuna)]]*1000000)/M512</f>
        <v>1584.5566284399356</v>
      </c>
      <c r="P512" s="41">
        <v>247.983654</v>
      </c>
      <c r="Q512" s="33">
        <f>(Table13[[#This Row],[Ukupno (u mil. kuna)2]]*1000000)/Table13[[#This Row],[Broj stanovnika 2021.*]]</f>
        <v>1554.8831817013299</v>
      </c>
      <c r="R512" s="41">
        <v>4.7325289999999995</v>
      </c>
      <c r="S512" s="51">
        <f>(Table13[[#This Row],[Ukupno (u mil. kuna)3]]*1000000)/Table13[[#This Row],[Broj stanovnika 2021.*]]</f>
        <v>29.673446738605655</v>
      </c>
    </row>
    <row r="513" spans="1:19" x14ac:dyDescent="0.25">
      <c r="A513" s="10" t="s">
        <v>18</v>
      </c>
      <c r="B513" s="11" t="s">
        <v>34</v>
      </c>
      <c r="C513" s="11" t="s">
        <v>508</v>
      </c>
      <c r="D513" s="12">
        <v>5</v>
      </c>
      <c r="E513" s="12">
        <v>5</v>
      </c>
      <c r="F513" s="8">
        <v>5</v>
      </c>
      <c r="G513" s="21">
        <v>5</v>
      </c>
      <c r="H513" s="21">
        <v>5</v>
      </c>
      <c r="I513" s="8">
        <v>5</v>
      </c>
      <c r="J513" s="12">
        <v>4</v>
      </c>
      <c r="K513" s="12">
        <v>3</v>
      </c>
      <c r="L513" s="12">
        <v>3</v>
      </c>
      <c r="M513" s="33">
        <v>5537</v>
      </c>
      <c r="N513" s="41">
        <v>16.222246999999999</v>
      </c>
      <c r="O513" s="33">
        <f>(Table13[[#This Row],[Ukupno (u mil. kuna)]]*1000000)/M513</f>
        <v>2929.7899584612605</v>
      </c>
      <c r="P513" s="41">
        <v>21.318467999999999</v>
      </c>
      <c r="Q513" s="33">
        <f>(Table13[[#This Row],[Ukupno (u mil. kuna)2]]*1000000)/Table13[[#This Row],[Broj stanovnika 2021.*]]</f>
        <v>3850.1838540726026</v>
      </c>
      <c r="R513" s="41">
        <v>-5.0962209999999999</v>
      </c>
      <c r="S513" s="51">
        <f>(Table13[[#This Row],[Ukupno (u mil. kuna)3]]*1000000)/Table13[[#This Row],[Broj stanovnika 2021.*]]</f>
        <v>-920.39389561134192</v>
      </c>
    </row>
    <row r="514" spans="1:19" x14ac:dyDescent="0.25">
      <c r="A514" s="10" t="s">
        <v>12</v>
      </c>
      <c r="B514" s="11" t="s">
        <v>55</v>
      </c>
      <c r="C514" s="11" t="s">
        <v>509</v>
      </c>
      <c r="D514" s="12">
        <v>4</v>
      </c>
      <c r="E514" s="12">
        <v>5</v>
      </c>
      <c r="F514" s="8">
        <v>4</v>
      </c>
      <c r="G514" s="8">
        <v>1</v>
      </c>
      <c r="H514" s="8">
        <v>1</v>
      </c>
      <c r="I514" s="8">
        <v>5</v>
      </c>
      <c r="J514" s="12">
        <v>1</v>
      </c>
      <c r="K514" s="12">
        <v>0</v>
      </c>
      <c r="L514" s="12">
        <v>3</v>
      </c>
      <c r="M514" s="54">
        <v>3772</v>
      </c>
      <c r="N514" s="55">
        <v>13.540907000000001</v>
      </c>
      <c r="O514" s="54">
        <f>(Table13[[#This Row],[Ukupno (u mil. kuna)]]*1000000)/M514</f>
        <v>3589.8480911983033</v>
      </c>
      <c r="P514" s="55">
        <v>12.978960000000001</v>
      </c>
      <c r="Q514" s="54">
        <f>(Table13[[#This Row],[Ukupno (u mil. kuna)2]]*1000000)/Table13[[#This Row],[Broj stanovnika 2021.*]]</f>
        <v>3440.8695652173915</v>
      </c>
      <c r="R514" s="55">
        <v>0.56194699999999997</v>
      </c>
      <c r="S514" s="56">
        <f>(Table13[[#This Row],[Ukupno (u mil. kuna)3]]*1000000)/Table13[[#This Row],[Broj stanovnika 2021.*]]</f>
        <v>148.978525980912</v>
      </c>
    </row>
    <row r="515" spans="1:19" x14ac:dyDescent="0.25">
      <c r="A515" s="10" t="s">
        <v>12</v>
      </c>
      <c r="B515" s="11" t="s">
        <v>65</v>
      </c>
      <c r="C515" s="11" t="s">
        <v>510</v>
      </c>
      <c r="D515" s="12">
        <v>5</v>
      </c>
      <c r="E515" s="12">
        <v>5</v>
      </c>
      <c r="F515" s="8">
        <v>5</v>
      </c>
      <c r="G515" s="21">
        <v>5</v>
      </c>
      <c r="H515" s="21">
        <v>5</v>
      </c>
      <c r="I515" s="8">
        <v>5</v>
      </c>
      <c r="J515" s="12">
        <v>5</v>
      </c>
      <c r="K515" s="12">
        <v>3</v>
      </c>
      <c r="L515" s="12">
        <v>3</v>
      </c>
      <c r="M515" s="33">
        <v>4502</v>
      </c>
      <c r="N515" s="41">
        <v>15.020823</v>
      </c>
      <c r="O515" s="33">
        <f>(Table13[[#This Row],[Ukupno (u mil. kuna)]]*1000000)/M515</f>
        <v>3336.4777876499334</v>
      </c>
      <c r="P515" s="41">
        <v>15.226716</v>
      </c>
      <c r="Q515" s="33">
        <f>(Table13[[#This Row],[Ukupno (u mil. kuna)2]]*1000000)/Table13[[#This Row],[Broj stanovnika 2021.*]]</f>
        <v>3382.2114615726346</v>
      </c>
      <c r="R515" s="41">
        <v>-0.20589299999999966</v>
      </c>
      <c r="S515" s="51">
        <f>(Table13[[#This Row],[Ukupno (u mil. kuna)3]]*1000000)/Table13[[#This Row],[Broj stanovnika 2021.*]]</f>
        <v>-45.733673922700945</v>
      </c>
    </row>
    <row r="516" spans="1:19" x14ac:dyDescent="0.25">
      <c r="A516" s="10" t="s">
        <v>18</v>
      </c>
      <c r="B516" s="11" t="s">
        <v>133</v>
      </c>
      <c r="C516" s="11" t="s">
        <v>511</v>
      </c>
      <c r="D516" s="12">
        <v>5</v>
      </c>
      <c r="E516" s="12">
        <v>5</v>
      </c>
      <c r="F516" s="8">
        <v>4</v>
      </c>
      <c r="G516" s="21">
        <v>4</v>
      </c>
      <c r="H516" s="21">
        <v>4</v>
      </c>
      <c r="I516" s="8">
        <v>4</v>
      </c>
      <c r="J516" s="12">
        <v>4</v>
      </c>
      <c r="K516" s="12">
        <v>4</v>
      </c>
      <c r="L516" s="12">
        <v>4</v>
      </c>
      <c r="M516" s="33">
        <v>61075</v>
      </c>
      <c r="N516" s="41">
        <v>307.83361300000001</v>
      </c>
      <c r="O516" s="33">
        <f>(Table13[[#This Row],[Ukupno (u mil. kuna)]]*1000000)/M516</f>
        <v>5040.2556365124847</v>
      </c>
      <c r="P516" s="41">
        <v>352.78983899999997</v>
      </c>
      <c r="Q516" s="33">
        <f>(Table13[[#This Row],[Ukupno (u mil. kuna)2]]*1000000)/Table13[[#This Row],[Broj stanovnika 2021.*]]</f>
        <v>5776.3379287760954</v>
      </c>
      <c r="R516" s="41">
        <v>-44.956225999999958</v>
      </c>
      <c r="S516" s="51">
        <f>(Table13[[#This Row],[Ukupno (u mil. kuna)3]]*1000000)/Table13[[#This Row],[Broj stanovnika 2021.*]]</f>
        <v>-736.08229226360959</v>
      </c>
    </row>
    <row r="517" spans="1:19" x14ac:dyDescent="0.25">
      <c r="A517" s="10" t="s">
        <v>12</v>
      </c>
      <c r="B517" s="11" t="s">
        <v>28</v>
      </c>
      <c r="C517" s="11" t="s">
        <v>512</v>
      </c>
      <c r="D517" s="12">
        <v>5</v>
      </c>
      <c r="E517" s="12">
        <v>3</v>
      </c>
      <c r="F517" s="8">
        <v>5</v>
      </c>
      <c r="G517" s="21">
        <v>5</v>
      </c>
      <c r="H517" s="21">
        <v>4</v>
      </c>
      <c r="I517" s="8">
        <v>3</v>
      </c>
      <c r="J517" s="12">
        <v>1</v>
      </c>
      <c r="K517" s="12">
        <v>0</v>
      </c>
      <c r="L517" s="12">
        <v>1</v>
      </c>
      <c r="M517" s="33">
        <v>2621</v>
      </c>
      <c r="N517" s="41">
        <v>11.840115000000001</v>
      </c>
      <c r="O517" s="33">
        <f>(Table13[[#This Row],[Ukupno (u mil. kuna)]]*1000000)/M517</f>
        <v>4517.4036627241512</v>
      </c>
      <c r="P517" s="41">
        <v>16.209140000000001</v>
      </c>
      <c r="Q517" s="33">
        <f>(Table13[[#This Row],[Ukupno (u mil. kuna)2]]*1000000)/Table13[[#This Row],[Broj stanovnika 2021.*]]</f>
        <v>6184.3342235787877</v>
      </c>
      <c r="R517" s="41">
        <v>-4.3690250000000006</v>
      </c>
      <c r="S517" s="51">
        <f>(Table13[[#This Row],[Ukupno (u mil. kuna)3]]*1000000)/Table13[[#This Row],[Broj stanovnika 2021.*]]</f>
        <v>-1666.930560854636</v>
      </c>
    </row>
    <row r="518" spans="1:19" x14ac:dyDescent="0.25">
      <c r="A518" s="10" t="s">
        <v>12</v>
      </c>
      <c r="B518" s="11" t="s">
        <v>115</v>
      </c>
      <c r="C518" s="11" t="s">
        <v>513</v>
      </c>
      <c r="D518" s="12">
        <v>5</v>
      </c>
      <c r="E518" s="12">
        <v>5</v>
      </c>
      <c r="F518" s="8">
        <v>5</v>
      </c>
      <c r="G518" s="21">
        <v>5</v>
      </c>
      <c r="H518" s="21">
        <v>5</v>
      </c>
      <c r="I518" s="8">
        <v>4</v>
      </c>
      <c r="J518" s="12">
        <v>1</v>
      </c>
      <c r="K518" s="12">
        <v>2</v>
      </c>
      <c r="L518" s="12">
        <v>2</v>
      </c>
      <c r="M518" s="54">
        <v>2283</v>
      </c>
      <c r="N518" s="55">
        <v>9.4945450000000005</v>
      </c>
      <c r="O518" s="54">
        <f>(Table13[[#This Row],[Ukupno (u mil. kuna)]]*1000000)/M518</f>
        <v>4158.8020148926853</v>
      </c>
      <c r="P518" s="55">
        <v>10.062326000000001</v>
      </c>
      <c r="Q518" s="54">
        <f>(Table13[[#This Row],[Ukupno (u mil. kuna)2]]*1000000)/Table13[[#This Row],[Broj stanovnika 2021.*]]</f>
        <v>4407.501533070521</v>
      </c>
      <c r="R518" s="55">
        <v>-0.56778100000000009</v>
      </c>
      <c r="S518" s="56">
        <f>(Table13[[#This Row],[Ukupno (u mil. kuna)3]]*1000000)/Table13[[#This Row],[Broj stanovnika 2021.*]]</f>
        <v>-248.69951817783624</v>
      </c>
    </row>
    <row r="519" spans="1:19" x14ac:dyDescent="0.25">
      <c r="A519" s="10" t="s">
        <v>12</v>
      </c>
      <c r="B519" s="11" t="s">
        <v>42</v>
      </c>
      <c r="C519" s="11" t="s">
        <v>514</v>
      </c>
      <c r="D519" s="12">
        <v>5</v>
      </c>
      <c r="E519" s="12">
        <v>4</v>
      </c>
      <c r="F519" s="8">
        <v>5</v>
      </c>
      <c r="G519" s="21">
        <v>5</v>
      </c>
      <c r="H519" s="21">
        <v>5</v>
      </c>
      <c r="I519" s="8">
        <v>5</v>
      </c>
      <c r="J519" s="12">
        <v>5</v>
      </c>
      <c r="K519" s="12">
        <v>1</v>
      </c>
      <c r="L519" s="12">
        <v>1</v>
      </c>
      <c r="M519" s="33">
        <v>1313</v>
      </c>
      <c r="N519" s="41">
        <v>6.017271</v>
      </c>
      <c r="O519" s="33">
        <f>(Table13[[#This Row],[Ukupno (u mil. kuna)]]*1000000)/M519</f>
        <v>4582.8415841584156</v>
      </c>
      <c r="P519" s="41">
        <v>5.8134050000000004</v>
      </c>
      <c r="Q519" s="33">
        <f>(Table13[[#This Row],[Ukupno (u mil. kuna)2]]*1000000)/Table13[[#This Row],[Broj stanovnika 2021.*]]</f>
        <v>4427.5742574257429</v>
      </c>
      <c r="R519" s="41">
        <v>0.20386599999999966</v>
      </c>
      <c r="S519" s="51">
        <f>(Table13[[#This Row],[Ukupno (u mil. kuna)3]]*1000000)/Table13[[#This Row],[Broj stanovnika 2021.*]]</f>
        <v>155.26732673267301</v>
      </c>
    </row>
    <row r="520" spans="1:19" x14ac:dyDescent="0.25">
      <c r="A520" s="10" t="s">
        <v>12</v>
      </c>
      <c r="B520" s="11" t="s">
        <v>42</v>
      </c>
      <c r="C520" s="11" t="s">
        <v>515</v>
      </c>
      <c r="D520" s="12">
        <v>5</v>
      </c>
      <c r="E520" s="12">
        <v>5</v>
      </c>
      <c r="F520" s="8">
        <v>5</v>
      </c>
      <c r="G520" s="21">
        <v>5</v>
      </c>
      <c r="H520" s="21">
        <v>4</v>
      </c>
      <c r="I520" s="8">
        <v>4</v>
      </c>
      <c r="J520" s="12">
        <v>3</v>
      </c>
      <c r="K520" s="12">
        <v>1</v>
      </c>
      <c r="L520" s="12">
        <v>0</v>
      </c>
      <c r="M520" s="33">
        <v>1091</v>
      </c>
      <c r="N520" s="41">
        <v>6.1259499999999996</v>
      </c>
      <c r="O520" s="33">
        <f>(Table13[[#This Row],[Ukupno (u mil. kuna)]]*1000000)/M520</f>
        <v>5614.9862511457377</v>
      </c>
      <c r="P520" s="41">
        <v>6.3425520000000004</v>
      </c>
      <c r="Q520" s="33">
        <f>(Table13[[#This Row],[Ukupno (u mil. kuna)2]]*1000000)/Table13[[#This Row],[Broj stanovnika 2021.*]]</f>
        <v>5813.5215398716773</v>
      </c>
      <c r="R520" s="41">
        <v>-0.21660200000000085</v>
      </c>
      <c r="S520" s="51">
        <f>(Table13[[#This Row],[Ukupno (u mil. kuna)3]]*1000000)/Table13[[#This Row],[Broj stanovnika 2021.*]]</f>
        <v>-198.53528872594029</v>
      </c>
    </row>
    <row r="521" spans="1:19" x14ac:dyDescent="0.25">
      <c r="A521" s="10" t="s">
        <v>12</v>
      </c>
      <c r="B521" s="11" t="s">
        <v>34</v>
      </c>
      <c r="C521" s="11" t="s">
        <v>516</v>
      </c>
      <c r="D521" s="12">
        <v>5</v>
      </c>
      <c r="E521" s="12">
        <v>5</v>
      </c>
      <c r="F521" s="8">
        <v>5</v>
      </c>
      <c r="G521" s="21">
        <v>5</v>
      </c>
      <c r="H521" s="21">
        <v>5</v>
      </c>
      <c r="I521" s="8">
        <v>3</v>
      </c>
      <c r="J521" s="12">
        <v>2</v>
      </c>
      <c r="K521" s="12">
        <v>1</v>
      </c>
      <c r="L521" s="12">
        <v>0</v>
      </c>
      <c r="M521" s="33">
        <v>1325</v>
      </c>
      <c r="N521" s="41">
        <v>4.5386930000000003</v>
      </c>
      <c r="O521" s="33">
        <f>(Table13[[#This Row],[Ukupno (u mil. kuna)]]*1000000)/M521</f>
        <v>3425.4286792452831</v>
      </c>
      <c r="P521" s="41">
        <v>6.9368040000000004</v>
      </c>
      <c r="Q521" s="33">
        <f>(Table13[[#This Row],[Ukupno (u mil. kuna)2]]*1000000)/Table13[[#This Row],[Broj stanovnika 2021.*]]</f>
        <v>5235.3237735849052</v>
      </c>
      <c r="R521" s="41">
        <v>-2.3981110000000001</v>
      </c>
      <c r="S521" s="51">
        <f>(Table13[[#This Row],[Ukupno (u mil. kuna)3]]*1000000)/Table13[[#This Row],[Broj stanovnika 2021.*]]</f>
        <v>-1809.8950943396226</v>
      </c>
    </row>
    <row r="522" spans="1:19" x14ac:dyDescent="0.25">
      <c r="A522" s="10" t="s">
        <v>12</v>
      </c>
      <c r="B522" s="11" t="s">
        <v>42</v>
      </c>
      <c r="C522" s="11" t="s">
        <v>517</v>
      </c>
      <c r="D522" s="12">
        <v>5</v>
      </c>
      <c r="E522" s="12">
        <v>3</v>
      </c>
      <c r="F522" s="8">
        <v>5</v>
      </c>
      <c r="G522" s="21">
        <v>5</v>
      </c>
      <c r="H522" s="21">
        <v>3</v>
      </c>
      <c r="I522" s="8">
        <v>3</v>
      </c>
      <c r="J522" s="12">
        <v>4</v>
      </c>
      <c r="K522" s="12">
        <v>2</v>
      </c>
      <c r="L522" s="12">
        <v>0</v>
      </c>
      <c r="M522" s="33">
        <v>2316</v>
      </c>
      <c r="N522" s="41">
        <v>11.691732999999999</v>
      </c>
      <c r="O522" s="33">
        <f>(Table13[[#This Row],[Ukupno (u mil. kuna)]]*1000000)/M522</f>
        <v>5048.2439550949912</v>
      </c>
      <c r="P522" s="41">
        <v>12.946163</v>
      </c>
      <c r="Q522" s="33">
        <f>(Table13[[#This Row],[Ukupno (u mil. kuna)2]]*1000000)/Table13[[#This Row],[Broj stanovnika 2021.*]]</f>
        <v>5589.880397236615</v>
      </c>
      <c r="R522" s="41">
        <v>-1.254430000000001</v>
      </c>
      <c r="S522" s="51">
        <f>(Table13[[#This Row],[Ukupno (u mil. kuna)3]]*1000000)/Table13[[#This Row],[Broj stanovnika 2021.*]]</f>
        <v>-541.63644214162389</v>
      </c>
    </row>
    <row r="523" spans="1:19" x14ac:dyDescent="0.25">
      <c r="A523" s="10" t="s">
        <v>12</v>
      </c>
      <c r="B523" s="11" t="s">
        <v>30</v>
      </c>
      <c r="C523" s="11" t="s">
        <v>518</v>
      </c>
      <c r="D523" s="12">
        <v>4</v>
      </c>
      <c r="E523" s="12">
        <v>4</v>
      </c>
      <c r="F523" s="8">
        <v>4</v>
      </c>
      <c r="G523" s="8">
        <v>2</v>
      </c>
      <c r="H523" s="8">
        <v>3</v>
      </c>
      <c r="I523" s="8">
        <v>4</v>
      </c>
      <c r="J523" s="12">
        <v>4</v>
      </c>
      <c r="K523" s="12">
        <v>2</v>
      </c>
      <c r="L523" s="12">
        <v>1</v>
      </c>
      <c r="M523" s="54">
        <v>4448</v>
      </c>
      <c r="N523" s="55">
        <v>14.330135</v>
      </c>
      <c r="O523" s="54">
        <f>(Table13[[#This Row],[Ukupno (u mil. kuna)]]*1000000)/M523</f>
        <v>3221.7030125899282</v>
      </c>
      <c r="P523" s="55">
        <v>18.073284999999998</v>
      </c>
      <c r="Q523" s="54">
        <f>(Table13[[#This Row],[Ukupno (u mil. kuna)2]]*1000000)/Table13[[#This Row],[Broj stanovnika 2021.*]]</f>
        <v>4063.2385341726617</v>
      </c>
      <c r="R523" s="55">
        <v>-3.7431499999999982</v>
      </c>
      <c r="S523" s="56">
        <f>(Table13[[#This Row],[Ukupno (u mil. kuna)3]]*1000000)/Table13[[#This Row],[Broj stanovnika 2021.*]]</f>
        <v>-841.5355215827334</v>
      </c>
    </row>
    <row r="524" spans="1:19" x14ac:dyDescent="0.25">
      <c r="A524" s="10" t="s">
        <v>12</v>
      </c>
      <c r="B524" s="11" t="s">
        <v>42</v>
      </c>
      <c r="C524" s="11" t="s">
        <v>519</v>
      </c>
      <c r="D524" s="12">
        <v>5</v>
      </c>
      <c r="E524" s="12">
        <v>5</v>
      </c>
      <c r="F524" s="8">
        <v>5</v>
      </c>
      <c r="G524" s="21">
        <v>5</v>
      </c>
      <c r="H524" s="21">
        <v>5</v>
      </c>
      <c r="I524" s="8">
        <v>5</v>
      </c>
      <c r="J524" s="12">
        <v>5</v>
      </c>
      <c r="K524" s="12">
        <v>1</v>
      </c>
      <c r="L524" s="12">
        <v>0</v>
      </c>
      <c r="M524" s="33">
        <v>2379</v>
      </c>
      <c r="N524" s="41">
        <v>17.664971999999999</v>
      </c>
      <c r="O524" s="33">
        <f>(Table13[[#This Row],[Ukupno (u mil. kuna)]]*1000000)/M524</f>
        <v>7425.377049180328</v>
      </c>
      <c r="P524" s="41">
        <v>12.031096</v>
      </c>
      <c r="Q524" s="33">
        <f>(Table13[[#This Row],[Ukupno (u mil. kuna)2]]*1000000)/Table13[[#This Row],[Broj stanovnika 2021.*]]</f>
        <v>5057.207229928541</v>
      </c>
      <c r="R524" s="41">
        <v>5.633875999999999</v>
      </c>
      <c r="S524" s="51">
        <f>(Table13[[#This Row],[Ukupno (u mil. kuna)3]]*1000000)/Table13[[#This Row],[Broj stanovnika 2021.*]]</f>
        <v>2368.1698192517861</v>
      </c>
    </row>
    <row r="525" spans="1:19" x14ac:dyDescent="0.25">
      <c r="A525" s="10" t="s">
        <v>12</v>
      </c>
      <c r="B525" s="11" t="s">
        <v>34</v>
      </c>
      <c r="C525" s="11" t="s">
        <v>520</v>
      </c>
      <c r="D525" s="12">
        <v>5</v>
      </c>
      <c r="E525" s="12">
        <v>5</v>
      </c>
      <c r="F525" s="8">
        <v>5</v>
      </c>
      <c r="G525" s="21">
        <v>5</v>
      </c>
      <c r="H525" s="21">
        <v>5</v>
      </c>
      <c r="I525" s="8">
        <v>5</v>
      </c>
      <c r="J525" s="12">
        <v>4</v>
      </c>
      <c r="K525" s="12">
        <v>2</v>
      </c>
      <c r="L525" s="12">
        <v>2</v>
      </c>
      <c r="M525" s="33">
        <v>4915</v>
      </c>
      <c r="N525" s="41">
        <v>12.804731</v>
      </c>
      <c r="O525" s="33">
        <f>(Table13[[#This Row],[Ukupno (u mil. kuna)]]*1000000)/M525</f>
        <v>2605.2351983723297</v>
      </c>
      <c r="P525" s="41">
        <v>13.762757000000001</v>
      </c>
      <c r="Q525" s="33">
        <f>(Table13[[#This Row],[Ukupno (u mil. kuna)2]]*1000000)/Table13[[#This Row],[Broj stanovnika 2021.*]]</f>
        <v>2800.154018311292</v>
      </c>
      <c r="R525" s="41">
        <v>-0.95802600000000027</v>
      </c>
      <c r="S525" s="51">
        <f>(Table13[[#This Row],[Ukupno (u mil. kuna)3]]*1000000)/Table13[[#This Row],[Broj stanovnika 2021.*]]</f>
        <v>-194.9188199389624</v>
      </c>
    </row>
    <row r="526" spans="1:19" x14ac:dyDescent="0.25">
      <c r="A526" s="10" t="s">
        <v>12</v>
      </c>
      <c r="B526" s="11" t="s">
        <v>15</v>
      </c>
      <c r="C526" s="11" t="s">
        <v>521</v>
      </c>
      <c r="D526" s="12">
        <v>2</v>
      </c>
      <c r="E526" s="12">
        <v>2</v>
      </c>
      <c r="F526" s="8">
        <v>2</v>
      </c>
      <c r="G526" s="8">
        <v>2</v>
      </c>
      <c r="H526" s="8">
        <v>0</v>
      </c>
      <c r="I526" s="8">
        <v>2</v>
      </c>
      <c r="J526" s="12">
        <v>3</v>
      </c>
      <c r="K526" s="12">
        <v>2</v>
      </c>
      <c r="L526" s="12">
        <v>3</v>
      </c>
      <c r="M526" s="54">
        <v>1626</v>
      </c>
      <c r="N526" s="55">
        <v>9.3670209999999994</v>
      </c>
      <c r="O526" s="54">
        <f>(Table13[[#This Row],[Ukupno (u mil. kuna)]]*1000000)/M526</f>
        <v>5760.7755227552279</v>
      </c>
      <c r="P526" s="55">
        <v>9.7630350000000004</v>
      </c>
      <c r="Q526" s="54">
        <f>(Table13[[#This Row],[Ukupno (u mil. kuna)2]]*1000000)/Table13[[#This Row],[Broj stanovnika 2021.*]]</f>
        <v>6004.3265682656829</v>
      </c>
      <c r="R526" s="55">
        <v>-0.39601400000000098</v>
      </c>
      <c r="S526" s="56">
        <f>(Table13[[#This Row],[Ukupno (u mil. kuna)3]]*1000000)/Table13[[#This Row],[Broj stanovnika 2021.*]]</f>
        <v>-243.55104551045571</v>
      </c>
    </row>
    <row r="527" spans="1:19" x14ac:dyDescent="0.25">
      <c r="A527" s="10" t="s">
        <v>12</v>
      </c>
      <c r="B527" s="11" t="s">
        <v>34</v>
      </c>
      <c r="C527" s="11" t="s">
        <v>522</v>
      </c>
      <c r="D527" s="12">
        <v>5</v>
      </c>
      <c r="E527" s="12">
        <v>5</v>
      </c>
      <c r="F527" s="8">
        <v>4</v>
      </c>
      <c r="G527" s="21">
        <v>5</v>
      </c>
      <c r="H527" s="21">
        <v>5</v>
      </c>
      <c r="I527" s="8">
        <v>2</v>
      </c>
      <c r="J527" s="12">
        <v>2</v>
      </c>
      <c r="K527" s="12">
        <v>2</v>
      </c>
      <c r="L527" s="12">
        <v>0</v>
      </c>
      <c r="M527" s="33">
        <v>3020</v>
      </c>
      <c r="N527" s="41">
        <v>10.769337</v>
      </c>
      <c r="O527" s="33">
        <f>(Table13[[#This Row],[Ukupno (u mil. kuna)]]*1000000)/M527</f>
        <v>3566.0056291390729</v>
      </c>
      <c r="P527" s="41">
        <v>9.9022780000000008</v>
      </c>
      <c r="Q527" s="33">
        <f>(Table13[[#This Row],[Ukupno (u mil. kuna)2]]*1000000)/Table13[[#This Row],[Broj stanovnika 2021.*]]</f>
        <v>3278.9</v>
      </c>
      <c r="R527" s="41">
        <v>0.86705899999999936</v>
      </c>
      <c r="S527" s="51">
        <f>(Table13[[#This Row],[Ukupno (u mil. kuna)3]]*1000000)/Table13[[#This Row],[Broj stanovnika 2021.*]]</f>
        <v>287.10562913907262</v>
      </c>
    </row>
    <row r="528" spans="1:19" x14ac:dyDescent="0.25">
      <c r="A528" s="10" t="s">
        <v>18</v>
      </c>
      <c r="B528" s="11" t="s">
        <v>13</v>
      </c>
      <c r="C528" s="11" t="s">
        <v>523</v>
      </c>
      <c r="D528" s="12">
        <v>5</v>
      </c>
      <c r="E528" s="12">
        <v>3</v>
      </c>
      <c r="F528" s="8">
        <v>5</v>
      </c>
      <c r="G528" s="21">
        <v>3</v>
      </c>
      <c r="H528" s="21">
        <v>4</v>
      </c>
      <c r="I528" s="8">
        <v>2</v>
      </c>
      <c r="J528" s="12">
        <v>4</v>
      </c>
      <c r="K528" s="12">
        <v>0</v>
      </c>
      <c r="L528" s="12">
        <v>0</v>
      </c>
      <c r="M528" s="33">
        <v>30842</v>
      </c>
      <c r="N528" s="41">
        <v>157.609712</v>
      </c>
      <c r="O528" s="33">
        <f>(Table13[[#This Row],[Ukupno (u mil. kuna)]]*1000000)/M528</f>
        <v>5110.2299461772909</v>
      </c>
      <c r="P528" s="41">
        <v>160.67566099999999</v>
      </c>
      <c r="Q528" s="33">
        <f>(Table13[[#This Row],[Ukupno (u mil. kuna)2]]*1000000)/Table13[[#This Row],[Broj stanovnika 2021.*]]</f>
        <v>5209.6381881849429</v>
      </c>
      <c r="R528" s="41">
        <v>-3.0659489999999892</v>
      </c>
      <c r="S528" s="51">
        <f>(Table13[[#This Row],[Ukupno (u mil. kuna)3]]*1000000)/Table13[[#This Row],[Broj stanovnika 2021.*]]</f>
        <v>-99.408242007651552</v>
      </c>
    </row>
    <row r="529" spans="1:19" x14ac:dyDescent="0.25">
      <c r="A529" s="10" t="s">
        <v>12</v>
      </c>
      <c r="B529" s="11" t="s">
        <v>19</v>
      </c>
      <c r="C529" s="11" t="s">
        <v>524</v>
      </c>
      <c r="D529" s="12">
        <v>5</v>
      </c>
      <c r="E529" s="12">
        <v>5</v>
      </c>
      <c r="F529" s="8">
        <v>4</v>
      </c>
      <c r="G529" s="21">
        <v>4</v>
      </c>
      <c r="H529" s="21">
        <v>2</v>
      </c>
      <c r="I529" s="8">
        <v>2</v>
      </c>
      <c r="J529" s="12">
        <v>2</v>
      </c>
      <c r="K529" s="12">
        <v>4</v>
      </c>
      <c r="L529" s="12">
        <v>1</v>
      </c>
      <c r="M529" s="33">
        <v>3226</v>
      </c>
      <c r="N529" s="41">
        <v>20.796303000000002</v>
      </c>
      <c r="O529" s="33">
        <f>(Table13[[#This Row],[Ukupno (u mil. kuna)]]*1000000)/M529</f>
        <v>6446.4671419714814</v>
      </c>
      <c r="P529" s="41">
        <v>22.818435000000001</v>
      </c>
      <c r="Q529" s="33">
        <f>(Table13[[#This Row],[Ukupno (u mil. kuna)2]]*1000000)/Table13[[#This Row],[Broj stanovnika 2021.*]]</f>
        <v>7073.2904525728454</v>
      </c>
      <c r="R529" s="41">
        <v>-2.0221319999999992</v>
      </c>
      <c r="S529" s="51">
        <f>(Table13[[#This Row],[Ukupno (u mil. kuna)3]]*1000000)/Table13[[#This Row],[Broj stanovnika 2021.*]]</f>
        <v>-626.82331060136357</v>
      </c>
    </row>
    <row r="530" spans="1:19" x14ac:dyDescent="0.25">
      <c r="A530" s="10" t="s">
        <v>12</v>
      </c>
      <c r="B530" s="11" t="s">
        <v>40</v>
      </c>
      <c r="C530" s="11" t="s">
        <v>525</v>
      </c>
      <c r="D530" s="12">
        <v>4</v>
      </c>
      <c r="E530" s="12">
        <v>5</v>
      </c>
      <c r="F530" s="8">
        <v>5</v>
      </c>
      <c r="G530" s="8">
        <v>4</v>
      </c>
      <c r="H530" s="8">
        <v>4</v>
      </c>
      <c r="I530" s="8">
        <v>3</v>
      </c>
      <c r="J530" s="12">
        <v>3</v>
      </c>
      <c r="K530" s="12">
        <v>3</v>
      </c>
      <c r="L530" s="12">
        <v>3</v>
      </c>
      <c r="M530" s="54">
        <v>3045</v>
      </c>
      <c r="N530" s="55">
        <v>47.667693999999997</v>
      </c>
      <c r="O530" s="54">
        <f>(Table13[[#This Row],[Ukupno (u mil. kuna)]]*1000000)/M530</f>
        <v>15654.415106732347</v>
      </c>
      <c r="P530" s="55">
        <v>49.750922000000003</v>
      </c>
      <c r="Q530" s="54">
        <f>(Table13[[#This Row],[Ukupno (u mil. kuna)2]]*1000000)/Table13[[#This Row],[Broj stanovnika 2021.*]]</f>
        <v>16338.56223316913</v>
      </c>
      <c r="R530" s="55">
        <v>-2.0832280000000054</v>
      </c>
      <c r="S530" s="56">
        <f>(Table13[[#This Row],[Ukupno (u mil. kuna)3]]*1000000)/Table13[[#This Row],[Broj stanovnika 2021.*]]</f>
        <v>-684.14712643678342</v>
      </c>
    </row>
    <row r="531" spans="1:19" x14ac:dyDescent="0.25">
      <c r="A531" s="10" t="s">
        <v>12</v>
      </c>
      <c r="B531" s="11" t="s">
        <v>101</v>
      </c>
      <c r="C531" s="11" t="s">
        <v>526</v>
      </c>
      <c r="D531" s="12">
        <v>5</v>
      </c>
      <c r="E531" s="12">
        <v>4</v>
      </c>
      <c r="F531" s="8">
        <v>5</v>
      </c>
      <c r="G531" s="21">
        <v>5</v>
      </c>
      <c r="H531" s="21">
        <v>5</v>
      </c>
      <c r="I531" s="8">
        <v>4</v>
      </c>
      <c r="J531" s="12">
        <v>5</v>
      </c>
      <c r="K531" s="12">
        <v>2</v>
      </c>
      <c r="L531" s="12">
        <v>1</v>
      </c>
      <c r="M531" s="33">
        <v>3842</v>
      </c>
      <c r="N531" s="41">
        <v>18.457806000000001</v>
      </c>
      <c r="O531" s="33">
        <f>(Table13[[#This Row],[Ukupno (u mil. kuna)]]*1000000)/M531</f>
        <v>4804.2181155648104</v>
      </c>
      <c r="P531" s="41">
        <v>15.864744999999999</v>
      </c>
      <c r="Q531" s="33">
        <f>(Table13[[#This Row],[Ukupno (u mil. kuna)2]]*1000000)/Table13[[#This Row],[Broj stanovnika 2021.*]]</f>
        <v>4129.2933368037484</v>
      </c>
      <c r="R531" s="41">
        <v>2.5930610000000023</v>
      </c>
      <c r="S531" s="51">
        <f>(Table13[[#This Row],[Ukupno (u mil. kuna)3]]*1000000)/Table13[[#This Row],[Broj stanovnika 2021.*]]</f>
        <v>674.9247787610625</v>
      </c>
    </row>
    <row r="532" spans="1:19" x14ac:dyDescent="0.25">
      <c r="A532" s="10" t="s">
        <v>18</v>
      </c>
      <c r="B532" s="11" t="s">
        <v>77</v>
      </c>
      <c r="C532" s="11" t="s">
        <v>527</v>
      </c>
      <c r="D532" s="12">
        <v>4</v>
      </c>
      <c r="E532" s="12">
        <v>5</v>
      </c>
      <c r="F532" s="8">
        <v>5</v>
      </c>
      <c r="G532" s="8">
        <v>5</v>
      </c>
      <c r="H532" s="8">
        <v>5</v>
      </c>
      <c r="I532" s="8">
        <v>4</v>
      </c>
      <c r="J532" s="12">
        <v>4</v>
      </c>
      <c r="K532" s="12">
        <v>4</v>
      </c>
      <c r="L532" s="12">
        <v>3</v>
      </c>
      <c r="M532" s="54">
        <v>19302</v>
      </c>
      <c r="N532" s="55">
        <v>94.085937000000001</v>
      </c>
      <c r="O532" s="54">
        <f>(Table13[[#This Row],[Ukupno (u mil. kuna)]]*1000000)/M532</f>
        <v>4874.4138949331673</v>
      </c>
      <c r="P532" s="55">
        <v>101.32253</v>
      </c>
      <c r="Q532" s="54">
        <f>(Table13[[#This Row],[Ukupno (u mil. kuna)2]]*1000000)/Table13[[#This Row],[Broj stanovnika 2021.*]]</f>
        <v>5249.3280489068493</v>
      </c>
      <c r="R532" s="55">
        <v>-7.2365929999999992</v>
      </c>
      <c r="S532" s="56">
        <f>(Table13[[#This Row],[Ukupno (u mil. kuna)3]]*1000000)/Table13[[#This Row],[Broj stanovnika 2021.*]]</f>
        <v>-374.91415397368144</v>
      </c>
    </row>
    <row r="533" spans="1:19" x14ac:dyDescent="0.25">
      <c r="A533" s="10" t="s">
        <v>54</v>
      </c>
      <c r="B533" s="11" t="s">
        <v>77</v>
      </c>
      <c r="C533" s="11" t="s">
        <v>77</v>
      </c>
      <c r="D533" s="12">
        <v>5</v>
      </c>
      <c r="E533" s="12">
        <v>5</v>
      </c>
      <c r="F533" s="8">
        <v>5</v>
      </c>
      <c r="G533" s="21">
        <v>4</v>
      </c>
      <c r="H533" s="21">
        <v>5</v>
      </c>
      <c r="I533" s="8">
        <v>4</v>
      </c>
      <c r="J533" s="12">
        <v>4</v>
      </c>
      <c r="K533" s="12">
        <v>4</v>
      </c>
      <c r="L533" s="12">
        <v>3</v>
      </c>
      <c r="M533" s="33">
        <v>70368</v>
      </c>
      <c r="N533" s="41">
        <v>167.78166899999999</v>
      </c>
      <c r="O533" s="33">
        <f>(Table13[[#This Row],[Ukupno (u mil. kuna)]]*1000000)/M533</f>
        <v>2384.3461374488402</v>
      </c>
      <c r="P533" s="41">
        <v>156.85080300000001</v>
      </c>
      <c r="Q533" s="33">
        <f>(Table13[[#This Row],[Ukupno (u mil. kuna)2]]*1000000)/Table13[[#This Row],[Broj stanovnika 2021.*]]</f>
        <v>2229.007546043656</v>
      </c>
      <c r="R533" s="41">
        <v>10.93086599999998</v>
      </c>
      <c r="S533" s="51">
        <f>(Table13[[#This Row],[Ukupno (u mil. kuna)3]]*1000000)/Table13[[#This Row],[Broj stanovnika 2021.*]]</f>
        <v>155.33859140518388</v>
      </c>
    </row>
    <row r="534" spans="1:19" x14ac:dyDescent="0.25">
      <c r="A534" s="10" t="s">
        <v>18</v>
      </c>
      <c r="B534" s="11" t="s">
        <v>26</v>
      </c>
      <c r="C534" s="11" t="s">
        <v>528</v>
      </c>
      <c r="D534" s="12">
        <v>4</v>
      </c>
      <c r="E534" s="12">
        <v>4</v>
      </c>
      <c r="F534" s="8">
        <v>4</v>
      </c>
      <c r="G534" s="8">
        <v>4</v>
      </c>
      <c r="H534" s="8">
        <v>4</v>
      </c>
      <c r="I534" s="8">
        <v>4</v>
      </c>
      <c r="J534" s="12">
        <v>3</v>
      </c>
      <c r="K534" s="12">
        <v>1</v>
      </c>
      <c r="L534" s="12">
        <v>2</v>
      </c>
      <c r="M534" s="54">
        <v>1918</v>
      </c>
      <c r="N534" s="55">
        <v>29.934867000000001</v>
      </c>
      <c r="O534" s="54">
        <f>(Table13[[#This Row],[Ukupno (u mil. kuna)]]*1000000)/M534</f>
        <v>15607.334202294056</v>
      </c>
      <c r="P534" s="55">
        <v>22.888660000000002</v>
      </c>
      <c r="Q534" s="54">
        <f>(Table13[[#This Row],[Ukupno (u mil. kuna)2]]*1000000)/Table13[[#This Row],[Broj stanovnika 2021.*]]</f>
        <v>11933.607924921793</v>
      </c>
      <c r="R534" s="55">
        <v>7.046206999999999</v>
      </c>
      <c r="S534" s="56">
        <f>(Table13[[#This Row],[Ukupno (u mil. kuna)3]]*1000000)/Table13[[#This Row],[Broj stanovnika 2021.*]]</f>
        <v>3673.7262773722623</v>
      </c>
    </row>
    <row r="535" spans="1:19" x14ac:dyDescent="0.25">
      <c r="A535" s="10" t="s">
        <v>12</v>
      </c>
      <c r="B535" s="11" t="s">
        <v>34</v>
      </c>
      <c r="C535" s="11" t="s">
        <v>531</v>
      </c>
      <c r="D535" s="12">
        <v>4</v>
      </c>
      <c r="E535" s="12">
        <v>5</v>
      </c>
      <c r="F535" s="8">
        <v>5</v>
      </c>
      <c r="G535" s="8">
        <v>5</v>
      </c>
      <c r="H535" s="8">
        <v>5</v>
      </c>
      <c r="I535" s="8">
        <v>2</v>
      </c>
      <c r="J535" s="12">
        <v>0</v>
      </c>
      <c r="K535" s="12">
        <v>0</v>
      </c>
      <c r="L535" s="12">
        <v>0</v>
      </c>
      <c r="M535" s="54">
        <v>1335</v>
      </c>
      <c r="N535" s="55">
        <v>6.803623</v>
      </c>
      <c r="O535" s="54">
        <f>(Table13[[#This Row],[Ukupno (u mil. kuna)]]*1000000)/M535</f>
        <v>5096.3468164794003</v>
      </c>
      <c r="P535" s="55">
        <v>3.2965119999999999</v>
      </c>
      <c r="Q535" s="54">
        <f>(Table13[[#This Row],[Ukupno (u mil. kuna)2]]*1000000)/Table13[[#This Row],[Broj stanovnika 2021.*]]</f>
        <v>2469.2973782771537</v>
      </c>
      <c r="R535" s="55">
        <v>3.5071110000000001</v>
      </c>
      <c r="S535" s="56">
        <f>(Table13[[#This Row],[Ukupno (u mil. kuna)3]]*1000000)/Table13[[#This Row],[Broj stanovnika 2021.*]]</f>
        <v>2627.0494382022471</v>
      </c>
    </row>
    <row r="536" spans="1:19" x14ac:dyDescent="0.25">
      <c r="A536" s="10" t="s">
        <v>12</v>
      </c>
      <c r="B536" s="11" t="s">
        <v>15</v>
      </c>
      <c r="C536" s="11" t="s">
        <v>529</v>
      </c>
      <c r="D536" s="12">
        <v>5</v>
      </c>
      <c r="E536" s="12">
        <v>4</v>
      </c>
      <c r="F536" s="8">
        <v>4</v>
      </c>
      <c r="G536" s="21">
        <v>5</v>
      </c>
      <c r="H536" s="21">
        <v>5</v>
      </c>
      <c r="I536" s="8">
        <v>1</v>
      </c>
      <c r="J536" s="12">
        <v>3</v>
      </c>
      <c r="K536" s="12">
        <v>0</v>
      </c>
      <c r="L536" s="12">
        <v>0</v>
      </c>
      <c r="M536" s="33">
        <v>1496</v>
      </c>
      <c r="N536" s="55">
        <v>8.6225719999999999</v>
      </c>
      <c r="O536" s="54">
        <f>(Table13[[#This Row],[Ukupno (u mil. kuna)]]*1000000)/M536</f>
        <v>5763.7513368983955</v>
      </c>
      <c r="P536" s="55">
        <v>12.18774</v>
      </c>
      <c r="Q536" s="54">
        <f>(Table13[[#This Row],[Ukupno (u mil. kuna)2]]*1000000)/Table13[[#This Row],[Broj stanovnika 2021.*]]</f>
        <v>8146.8850267379676</v>
      </c>
      <c r="R536" s="55">
        <v>-3.5651679999999999</v>
      </c>
      <c r="S536" s="56">
        <f>(Table13[[#This Row],[Ukupno (u mil. kuna)3]]*1000000)/Table13[[#This Row],[Broj stanovnika 2021.*]]</f>
        <v>-2383.1336898395721</v>
      </c>
    </row>
    <row r="537" spans="1:19" x14ac:dyDescent="0.25">
      <c r="A537" s="10" t="s">
        <v>12</v>
      </c>
      <c r="B537" s="11" t="s">
        <v>19</v>
      </c>
      <c r="C537" s="11" t="s">
        <v>530</v>
      </c>
      <c r="D537" s="12">
        <v>5</v>
      </c>
      <c r="E537" s="12">
        <v>5</v>
      </c>
      <c r="F537" s="8">
        <v>5</v>
      </c>
      <c r="G537" s="21">
        <v>5</v>
      </c>
      <c r="H537" s="21">
        <v>5</v>
      </c>
      <c r="I537" s="8">
        <v>5</v>
      </c>
      <c r="J537" s="12">
        <v>5</v>
      </c>
      <c r="K537" s="12">
        <v>4</v>
      </c>
      <c r="L537" s="12">
        <v>5</v>
      </c>
      <c r="M537" s="33">
        <v>16084</v>
      </c>
      <c r="N537" s="41">
        <v>65.635209000000003</v>
      </c>
      <c r="O537" s="33">
        <f>(Table13[[#This Row],[Ukupno (u mil. kuna)]]*1000000)/M537</f>
        <v>4080.7764859487688</v>
      </c>
      <c r="P537" s="41">
        <v>67.812714999999997</v>
      </c>
      <c r="Q537" s="33">
        <f>(Table13[[#This Row],[Ukupno (u mil. kuna)2]]*1000000)/Table13[[#This Row],[Broj stanovnika 2021.*]]</f>
        <v>4216.1598482964437</v>
      </c>
      <c r="R537" s="41">
        <v>-2.1775059999999939</v>
      </c>
      <c r="S537" s="51">
        <f>(Table13[[#This Row],[Ukupno (u mil. kuna)3]]*1000000)/Table13[[#This Row],[Broj stanovnika 2021.*]]</f>
        <v>-135.38336234767434</v>
      </c>
    </row>
    <row r="538" spans="1:19" x14ac:dyDescent="0.25">
      <c r="A538" s="10" t="s">
        <v>12</v>
      </c>
      <c r="B538" s="11" t="s">
        <v>21</v>
      </c>
      <c r="C538" s="47" t="s">
        <v>599</v>
      </c>
      <c r="D538" s="12">
        <v>4</v>
      </c>
      <c r="E538" s="12">
        <v>3</v>
      </c>
      <c r="F538" s="8">
        <v>1</v>
      </c>
      <c r="G538" s="8">
        <v>4</v>
      </c>
      <c r="H538" s="8">
        <v>3</v>
      </c>
      <c r="I538" s="8">
        <v>1</v>
      </c>
      <c r="J538" s="12">
        <v>3</v>
      </c>
      <c r="K538" s="12">
        <v>1</v>
      </c>
      <c r="L538" s="12">
        <v>2</v>
      </c>
      <c r="M538" s="54">
        <v>2096</v>
      </c>
      <c r="N538" s="55">
        <v>23.283231000000001</v>
      </c>
      <c r="O538" s="54">
        <f>(Table13[[#This Row],[Ukupno (u mil. kuna)]]*1000000)/M538</f>
        <v>11108.411736641221</v>
      </c>
      <c r="P538" s="55">
        <v>19.665431999999999</v>
      </c>
      <c r="Q538" s="54">
        <f>(Table13[[#This Row],[Ukupno (u mil. kuna)2]]*1000000)/Table13[[#This Row],[Broj stanovnika 2021.*]]</f>
        <v>9382.3625954198469</v>
      </c>
      <c r="R538" s="55">
        <v>3.6177990000000015</v>
      </c>
      <c r="S538" s="56">
        <f>(Table13[[#This Row],[Ukupno (u mil. kuna)3]]*1000000)/Table13[[#This Row],[Broj stanovnika 2021.*]]</f>
        <v>1726.0491412213746</v>
      </c>
    </row>
    <row r="539" spans="1:19" x14ac:dyDescent="0.25">
      <c r="A539" s="10" t="s">
        <v>12</v>
      </c>
      <c r="B539" s="11" t="s">
        <v>21</v>
      </c>
      <c r="C539" s="47" t="s">
        <v>600</v>
      </c>
      <c r="D539" s="12">
        <v>5</v>
      </c>
      <c r="E539" s="12">
        <v>5</v>
      </c>
      <c r="F539" s="8">
        <v>5</v>
      </c>
      <c r="G539" s="21">
        <v>4</v>
      </c>
      <c r="H539" s="21">
        <v>5</v>
      </c>
      <c r="I539" s="8">
        <v>4</v>
      </c>
      <c r="J539" s="12">
        <v>3</v>
      </c>
      <c r="K539" s="12">
        <v>2</v>
      </c>
      <c r="L539" s="12">
        <v>1</v>
      </c>
      <c r="M539" s="33">
        <v>1142</v>
      </c>
      <c r="N539" s="41">
        <v>11.911619999999999</v>
      </c>
      <c r="O539" s="33">
        <f>(Table13[[#This Row],[Ukupno (u mil. kuna)]]*1000000)/M539</f>
        <v>10430.490367775832</v>
      </c>
      <c r="P539" s="41">
        <v>7.4088770000000004</v>
      </c>
      <c r="Q539" s="33">
        <f>(Table13[[#This Row],[Ukupno (u mil. kuna)2]]*1000000)/Table13[[#This Row],[Broj stanovnika 2021.*]]</f>
        <v>6487.6330998248686</v>
      </c>
      <c r="R539" s="41">
        <v>4.5027429999999988</v>
      </c>
      <c r="S539" s="51">
        <f>(Table13[[#This Row],[Ukupno (u mil. kuna)3]]*1000000)/Table13[[#This Row],[Broj stanovnika 2021.*]]</f>
        <v>3942.8572679509625</v>
      </c>
    </row>
    <row r="540" spans="1:19" x14ac:dyDescent="0.25">
      <c r="A540" s="10" t="s">
        <v>12</v>
      </c>
      <c r="B540" s="11" t="s">
        <v>15</v>
      </c>
      <c r="C540" s="11" t="s">
        <v>532</v>
      </c>
      <c r="D540" s="12">
        <v>4</v>
      </c>
      <c r="E540" s="12">
        <v>5</v>
      </c>
      <c r="F540" s="8">
        <v>5</v>
      </c>
      <c r="G540" s="8">
        <v>4</v>
      </c>
      <c r="H540" s="8">
        <v>5</v>
      </c>
      <c r="I540" s="8">
        <v>5</v>
      </c>
      <c r="J540" s="12">
        <v>5</v>
      </c>
      <c r="K540" s="12">
        <v>3</v>
      </c>
      <c r="L540" s="12">
        <v>2</v>
      </c>
      <c r="M540" s="54">
        <v>1552</v>
      </c>
      <c r="N540" s="55">
        <v>9.8516429999999993</v>
      </c>
      <c r="O540" s="54">
        <f>(Table13[[#This Row],[Ukupno (u mil. kuna)]]*1000000)/M540</f>
        <v>6347.7081185567013</v>
      </c>
      <c r="P540" s="55">
        <v>11.655424</v>
      </c>
      <c r="Q540" s="54">
        <f>(Table13[[#This Row],[Ukupno (u mil. kuna)2]]*1000000)/Table13[[#This Row],[Broj stanovnika 2021.*]]</f>
        <v>7509.9381443298971</v>
      </c>
      <c r="R540" s="55">
        <v>-1.8037810000000007</v>
      </c>
      <c r="S540" s="56">
        <f>(Table13[[#This Row],[Ukupno (u mil. kuna)3]]*1000000)/Table13[[#This Row],[Broj stanovnika 2021.*]]</f>
        <v>-1162.2300257731963</v>
      </c>
    </row>
    <row r="541" spans="1:19" x14ac:dyDescent="0.25">
      <c r="A541" s="10" t="s">
        <v>12</v>
      </c>
      <c r="B541" s="11" t="s">
        <v>77</v>
      </c>
      <c r="C541" s="11" t="s">
        <v>533</v>
      </c>
      <c r="D541" s="12">
        <v>4</v>
      </c>
      <c r="E541" s="12">
        <v>4</v>
      </c>
      <c r="F541" s="8">
        <v>4</v>
      </c>
      <c r="G541" s="8">
        <v>4</v>
      </c>
      <c r="H541" s="8">
        <v>1</v>
      </c>
      <c r="I541" s="8">
        <v>3</v>
      </c>
      <c r="J541" s="12">
        <v>2</v>
      </c>
      <c r="K541" s="12">
        <v>2</v>
      </c>
      <c r="L541" s="12">
        <v>0</v>
      </c>
      <c r="M541" s="54">
        <v>1896</v>
      </c>
      <c r="N541" s="55">
        <v>9.6425439999999991</v>
      </c>
      <c r="O541" s="54">
        <f>(Table13[[#This Row],[Ukupno (u mil. kuna)]]*1000000)/M541</f>
        <v>5085.7299578059074</v>
      </c>
      <c r="P541" s="55">
        <v>9.6785960000000006</v>
      </c>
      <c r="Q541" s="54">
        <f>(Table13[[#This Row],[Ukupno (u mil. kuna)2]]*1000000)/Table13[[#This Row],[Broj stanovnika 2021.*]]</f>
        <v>5104.7447257383965</v>
      </c>
      <c r="R541" s="55">
        <v>-3.6052000000001527E-2</v>
      </c>
      <c r="S541" s="56">
        <f>(Table13[[#This Row],[Ukupno (u mil. kuna)3]]*1000000)/Table13[[#This Row],[Broj stanovnika 2021.*]]</f>
        <v>-19.014767932490258</v>
      </c>
    </row>
    <row r="542" spans="1:19" x14ac:dyDescent="0.25">
      <c r="A542" s="10" t="s">
        <v>18</v>
      </c>
      <c r="B542" s="11" t="s">
        <v>46</v>
      </c>
      <c r="C542" s="11" t="s">
        <v>534</v>
      </c>
      <c r="D542" s="12">
        <v>5</v>
      </c>
      <c r="E542" s="12">
        <v>5</v>
      </c>
      <c r="F542" s="8">
        <v>5</v>
      </c>
      <c r="G542" s="21">
        <v>5</v>
      </c>
      <c r="H542" s="21">
        <v>5</v>
      </c>
      <c r="I542" s="8">
        <v>5</v>
      </c>
      <c r="J542" s="12">
        <v>5</v>
      </c>
      <c r="K542" s="12">
        <v>5</v>
      </c>
      <c r="L542" s="12">
        <v>5</v>
      </c>
      <c r="M542" s="33">
        <v>8649</v>
      </c>
      <c r="N542" s="41">
        <v>67.199800999999994</v>
      </c>
      <c r="O542" s="33">
        <f>(Table13[[#This Row],[Ukupno (u mil. kuna)]]*1000000)/M542</f>
        <v>7769.6613481327322</v>
      </c>
      <c r="P542" s="41">
        <v>68.428962999999996</v>
      </c>
      <c r="Q542" s="33">
        <f>(Table13[[#This Row],[Ukupno (u mil. kuna)2]]*1000000)/Table13[[#This Row],[Broj stanovnika 2021.*]]</f>
        <v>7911.777430916869</v>
      </c>
      <c r="R542" s="41">
        <v>-1.2291620000000023</v>
      </c>
      <c r="S542" s="51">
        <f>(Table13[[#This Row],[Ukupno (u mil. kuna)3]]*1000000)/Table13[[#This Row],[Broj stanovnika 2021.*]]</f>
        <v>-142.11608278413718</v>
      </c>
    </row>
    <row r="543" spans="1:19" x14ac:dyDescent="0.25">
      <c r="A543" s="10" t="s">
        <v>18</v>
      </c>
      <c r="B543" s="11" t="s">
        <v>21</v>
      </c>
      <c r="C543" s="47" t="s">
        <v>601</v>
      </c>
      <c r="D543" s="12">
        <v>5</v>
      </c>
      <c r="E543" s="12">
        <v>3</v>
      </c>
      <c r="F543" s="8">
        <v>4</v>
      </c>
      <c r="G543" s="21">
        <v>5</v>
      </c>
      <c r="H543" s="21">
        <v>5</v>
      </c>
      <c r="I543" s="8">
        <v>5</v>
      </c>
      <c r="J543" s="12">
        <v>1</v>
      </c>
      <c r="K543" s="12">
        <v>1</v>
      </c>
      <c r="L543" s="12">
        <v>1</v>
      </c>
      <c r="M543" s="33">
        <v>5838</v>
      </c>
      <c r="N543" s="41">
        <v>44.159801000000002</v>
      </c>
      <c r="O543" s="33">
        <f>(Table13[[#This Row],[Ukupno (u mil. kuna)]]*1000000)/M543</f>
        <v>7564.2002398081531</v>
      </c>
      <c r="P543" s="41">
        <v>43.142603000000001</v>
      </c>
      <c r="Q543" s="33">
        <f>(Table13[[#This Row],[Ukupno (u mil. kuna)2]]*1000000)/Table13[[#This Row],[Broj stanovnika 2021.*]]</f>
        <v>7389.9628297362115</v>
      </c>
      <c r="R543" s="41">
        <v>1.0171980000000005</v>
      </c>
      <c r="S543" s="51">
        <f>(Table13[[#This Row],[Ukupno (u mil. kuna)3]]*1000000)/Table13[[#This Row],[Broj stanovnika 2021.*]]</f>
        <v>174.23741007194252</v>
      </c>
    </row>
    <row r="544" spans="1:19" x14ac:dyDescent="0.25">
      <c r="A544" s="10" t="s">
        <v>12</v>
      </c>
      <c r="B544" s="11" t="s">
        <v>13</v>
      </c>
      <c r="C544" s="11" t="s">
        <v>535</v>
      </c>
      <c r="D544" s="12">
        <v>5</v>
      </c>
      <c r="E544" s="12">
        <v>3</v>
      </c>
      <c r="F544" s="8">
        <v>3</v>
      </c>
      <c r="G544" s="21">
        <v>3</v>
      </c>
      <c r="H544" s="21">
        <v>3</v>
      </c>
      <c r="I544" s="8">
        <v>3</v>
      </c>
      <c r="J544" s="12">
        <v>3</v>
      </c>
      <c r="K544" s="12">
        <v>3</v>
      </c>
      <c r="L544" s="12">
        <v>2</v>
      </c>
      <c r="M544" s="33">
        <v>1634</v>
      </c>
      <c r="N544" s="41">
        <v>6.4234499999999999</v>
      </c>
      <c r="O544" s="33">
        <f>(Table13[[#This Row],[Ukupno (u mil. kuna)]]*1000000)/M544</f>
        <v>3931.1199510403917</v>
      </c>
      <c r="P544" s="41">
        <v>10.759620999999999</v>
      </c>
      <c r="Q544" s="33">
        <f>(Table13[[#This Row],[Ukupno (u mil. kuna)2]]*1000000)/Table13[[#This Row],[Broj stanovnika 2021.*]]</f>
        <v>6584.8353733170134</v>
      </c>
      <c r="R544" s="41">
        <v>-4.3361709999999993</v>
      </c>
      <c r="S544" s="51">
        <f>(Table13[[#This Row],[Ukupno (u mil. kuna)3]]*1000000)/Table13[[#This Row],[Broj stanovnika 2021.*]]</f>
        <v>-2653.7154222766212</v>
      </c>
    </row>
    <row r="545" spans="1:19" x14ac:dyDescent="0.25">
      <c r="A545" s="10" t="s">
        <v>12</v>
      </c>
      <c r="B545" s="11" t="s">
        <v>23</v>
      </c>
      <c r="C545" s="11" t="s">
        <v>536</v>
      </c>
      <c r="D545" s="12">
        <v>5</v>
      </c>
      <c r="E545" s="12">
        <v>5</v>
      </c>
      <c r="F545" s="8">
        <v>5</v>
      </c>
      <c r="G545" s="21">
        <v>5</v>
      </c>
      <c r="H545" s="21">
        <v>5</v>
      </c>
      <c r="I545" s="8">
        <v>5</v>
      </c>
      <c r="J545" s="12">
        <v>4</v>
      </c>
      <c r="K545" s="12">
        <v>3</v>
      </c>
      <c r="L545" s="12">
        <v>4</v>
      </c>
      <c r="M545" s="33">
        <v>3602</v>
      </c>
      <c r="N545" s="41">
        <v>16.161549000000001</v>
      </c>
      <c r="O545" s="33">
        <f>(Table13[[#This Row],[Ukupno (u mil. kuna)]]*1000000)/M545</f>
        <v>4486.826485285952</v>
      </c>
      <c r="P545" s="41">
        <v>12.674108</v>
      </c>
      <c r="Q545" s="33">
        <f>(Table13[[#This Row],[Ukupno (u mil. kuna)2]]*1000000)/Table13[[#This Row],[Broj stanovnika 2021.*]]</f>
        <v>3518.6307606885066</v>
      </c>
      <c r="R545" s="41">
        <v>3.4874410000000005</v>
      </c>
      <c r="S545" s="51">
        <f>(Table13[[#This Row],[Ukupno (u mil. kuna)3]]*1000000)/Table13[[#This Row],[Broj stanovnika 2021.*]]</f>
        <v>968.19572459744597</v>
      </c>
    </row>
    <row r="546" spans="1:19" x14ac:dyDescent="0.25">
      <c r="A546" s="10" t="s">
        <v>12</v>
      </c>
      <c r="B546" s="11" t="s">
        <v>37</v>
      </c>
      <c r="C546" s="11" t="s">
        <v>537</v>
      </c>
      <c r="D546" s="12">
        <v>5</v>
      </c>
      <c r="E546" s="12">
        <v>5</v>
      </c>
      <c r="F546" s="8">
        <v>5</v>
      </c>
      <c r="G546" s="21">
        <v>5</v>
      </c>
      <c r="H546" s="21">
        <v>3</v>
      </c>
      <c r="I546" s="8">
        <v>5</v>
      </c>
      <c r="J546" s="12">
        <v>5</v>
      </c>
      <c r="K546" s="12">
        <v>2</v>
      </c>
      <c r="L546" s="12">
        <v>0</v>
      </c>
      <c r="M546" s="33">
        <v>1673</v>
      </c>
      <c r="N546" s="41">
        <v>6.7856740000000002</v>
      </c>
      <c r="O546" s="33">
        <f>(Table13[[#This Row],[Ukupno (u mil. kuna)]]*1000000)/M546</f>
        <v>4055.9916317991633</v>
      </c>
      <c r="P546" s="41">
        <v>6.5257810000000003</v>
      </c>
      <c r="Q546" s="33">
        <f>(Table13[[#This Row],[Ukupno (u mil. kuna)2]]*1000000)/Table13[[#This Row],[Broj stanovnika 2021.*]]</f>
        <v>3900.6461446503286</v>
      </c>
      <c r="R546" s="41">
        <v>0.25989299999999993</v>
      </c>
      <c r="S546" s="51">
        <f>(Table13[[#This Row],[Ukupno (u mil. kuna)3]]*1000000)/Table13[[#This Row],[Broj stanovnika 2021.*]]</f>
        <v>155.34548714883439</v>
      </c>
    </row>
    <row r="547" spans="1:19" x14ac:dyDescent="0.25">
      <c r="A547" s="10" t="s">
        <v>12</v>
      </c>
      <c r="B547" s="11" t="s">
        <v>13</v>
      </c>
      <c r="C547" s="11" t="s">
        <v>538</v>
      </c>
      <c r="D547" s="12">
        <v>5</v>
      </c>
      <c r="E547" s="12">
        <v>5</v>
      </c>
      <c r="F547" s="8">
        <v>4</v>
      </c>
      <c r="G547" s="21">
        <v>4</v>
      </c>
      <c r="H547" s="21">
        <v>3</v>
      </c>
      <c r="I547" s="8">
        <v>3</v>
      </c>
      <c r="J547" s="12">
        <v>4</v>
      </c>
      <c r="K547" s="12">
        <v>2</v>
      </c>
      <c r="L547" s="12">
        <v>3</v>
      </c>
      <c r="M547" s="33">
        <v>2870</v>
      </c>
      <c r="N547" s="41">
        <v>17.348490000000002</v>
      </c>
      <c r="O547" s="33">
        <f>(Table13[[#This Row],[Ukupno (u mil. kuna)]]*1000000)/M547</f>
        <v>6044.7700348432054</v>
      </c>
      <c r="P547" s="41">
        <v>16.748858999999999</v>
      </c>
      <c r="Q547" s="33">
        <f>(Table13[[#This Row],[Ukupno (u mil. kuna)2]]*1000000)/Table13[[#This Row],[Broj stanovnika 2021.*]]</f>
        <v>5835.8393728223</v>
      </c>
      <c r="R547" s="41">
        <v>0.59963100000000225</v>
      </c>
      <c r="S547" s="51">
        <f>(Table13[[#This Row],[Ukupno (u mil. kuna)3]]*1000000)/Table13[[#This Row],[Broj stanovnika 2021.*]]</f>
        <v>208.93066202090668</v>
      </c>
    </row>
    <row r="548" spans="1:19" x14ac:dyDescent="0.25">
      <c r="A548" s="10" t="s">
        <v>12</v>
      </c>
      <c r="B548" s="11" t="s">
        <v>28</v>
      </c>
      <c r="C548" s="11" t="s">
        <v>539</v>
      </c>
      <c r="D548" s="12">
        <v>1</v>
      </c>
      <c r="E548" s="12">
        <v>1</v>
      </c>
      <c r="F548" s="8">
        <v>4</v>
      </c>
      <c r="G548" s="8">
        <v>0</v>
      </c>
      <c r="H548" s="8">
        <v>2</v>
      </c>
      <c r="I548" s="8">
        <v>1</v>
      </c>
      <c r="J548" s="12">
        <v>2</v>
      </c>
      <c r="K548" s="12">
        <v>1</v>
      </c>
      <c r="L548" s="12">
        <v>0</v>
      </c>
      <c r="M548" s="54">
        <v>1691</v>
      </c>
      <c r="N548" s="55">
        <v>6.9540769999999998</v>
      </c>
      <c r="O548" s="54">
        <f>(Table13[[#This Row],[Ukupno (u mil. kuna)]]*1000000)/M548</f>
        <v>4112.4050857480779</v>
      </c>
      <c r="P548" s="55">
        <v>7.0725740000000004</v>
      </c>
      <c r="Q548" s="54">
        <f>(Table13[[#This Row],[Ukupno (u mil. kuna)2]]*1000000)/Table13[[#This Row],[Broj stanovnika 2021.*]]</f>
        <v>4182.4801892371379</v>
      </c>
      <c r="R548" s="55">
        <v>-0.11849700000000052</v>
      </c>
      <c r="S548" s="56">
        <f>(Table13[[#This Row],[Ukupno (u mil. kuna)3]]*1000000)/Table13[[#This Row],[Broj stanovnika 2021.*]]</f>
        <v>-70.075103489060041</v>
      </c>
    </row>
    <row r="549" spans="1:19" x14ac:dyDescent="0.25">
      <c r="A549" s="10" t="s">
        <v>12</v>
      </c>
      <c r="B549" s="11" t="s">
        <v>19</v>
      </c>
      <c r="C549" s="11" t="s">
        <v>540</v>
      </c>
      <c r="D549" s="12">
        <v>4</v>
      </c>
      <c r="E549" s="12">
        <v>5</v>
      </c>
      <c r="F549" s="8">
        <v>4</v>
      </c>
      <c r="G549" s="8">
        <v>4</v>
      </c>
      <c r="H549" s="8">
        <v>4</v>
      </c>
      <c r="I549" s="8">
        <v>4</v>
      </c>
      <c r="J549" s="12">
        <v>4</v>
      </c>
      <c r="K549" s="12">
        <v>4</v>
      </c>
      <c r="L549" s="12">
        <v>4</v>
      </c>
      <c r="M549" s="54">
        <v>1190</v>
      </c>
      <c r="N549" s="55">
        <v>14.318956999999999</v>
      </c>
      <c r="O549" s="54">
        <f>(Table13[[#This Row],[Ukupno (u mil. kuna)]]*1000000)/M549</f>
        <v>12032.736974789916</v>
      </c>
      <c r="P549" s="55">
        <v>14.544843</v>
      </c>
      <c r="Q549" s="54">
        <f>(Table13[[#This Row],[Ukupno (u mil. kuna)2]]*1000000)/Table13[[#This Row],[Broj stanovnika 2021.*]]</f>
        <v>12222.557142857142</v>
      </c>
      <c r="R549" s="55">
        <v>-0.22588600000000092</v>
      </c>
      <c r="S549" s="56">
        <f>(Table13[[#This Row],[Ukupno (u mil. kuna)3]]*1000000)/Table13[[#This Row],[Broj stanovnika 2021.*]]</f>
        <v>-189.82016806722768</v>
      </c>
    </row>
    <row r="550" spans="1:19" x14ac:dyDescent="0.25">
      <c r="A550" s="10" t="s">
        <v>18</v>
      </c>
      <c r="B550" s="11" t="s">
        <v>133</v>
      </c>
      <c r="C550" s="11" t="s">
        <v>541</v>
      </c>
      <c r="D550" s="12">
        <v>4</v>
      </c>
      <c r="E550" s="12">
        <v>5</v>
      </c>
      <c r="F550" s="8">
        <v>5</v>
      </c>
      <c r="G550" s="8">
        <v>5</v>
      </c>
      <c r="H550" s="12">
        <v>4</v>
      </c>
      <c r="I550" s="12">
        <v>4</v>
      </c>
      <c r="J550" s="12">
        <v>4</v>
      </c>
      <c r="K550" s="12">
        <v>3</v>
      </c>
      <c r="L550" s="12">
        <v>3</v>
      </c>
      <c r="M550" s="54">
        <v>12981</v>
      </c>
      <c r="N550" s="55">
        <v>58.287903999999997</v>
      </c>
      <c r="O550" s="54">
        <f>(Table13[[#This Row],[Ukupno (u mil. kuna)]]*1000000)/M550</f>
        <v>4490.24759263539</v>
      </c>
      <c r="P550" s="55">
        <v>54.778371</v>
      </c>
      <c r="Q550" s="54">
        <f>(Table13[[#This Row],[Ukupno (u mil. kuna)2]]*1000000)/Table13[[#This Row],[Broj stanovnika 2021.*]]</f>
        <v>4219.8883753177724</v>
      </c>
      <c r="R550" s="55">
        <v>3.5095329999999976</v>
      </c>
      <c r="S550" s="56">
        <f>(Table13[[#This Row],[Ukupno (u mil. kuna)3]]*1000000)/Table13[[#This Row],[Broj stanovnika 2021.*]]</f>
        <v>270.35921731761789</v>
      </c>
    </row>
    <row r="551" spans="1:19" x14ac:dyDescent="0.25">
      <c r="A551" s="10" t="s">
        <v>18</v>
      </c>
      <c r="B551" s="11" t="s">
        <v>19</v>
      </c>
      <c r="C551" s="11" t="s">
        <v>542</v>
      </c>
      <c r="D551" s="12">
        <v>5</v>
      </c>
      <c r="E551" s="12">
        <v>5</v>
      </c>
      <c r="F551" s="8">
        <v>5</v>
      </c>
      <c r="G551" s="21">
        <v>5</v>
      </c>
      <c r="H551" s="21">
        <v>5</v>
      </c>
      <c r="I551" s="8">
        <v>5</v>
      </c>
      <c r="J551" s="12">
        <v>5</v>
      </c>
      <c r="K551" s="12">
        <v>3</v>
      </c>
      <c r="L551" s="12">
        <v>1</v>
      </c>
      <c r="M551" s="33">
        <v>3876</v>
      </c>
      <c r="N551" s="41">
        <v>25.638777999999999</v>
      </c>
      <c r="O551" s="33">
        <f>(Table13[[#This Row],[Ukupno (u mil. kuna)]]*1000000)/M551</f>
        <v>6614.751805985552</v>
      </c>
      <c r="P551" s="41">
        <v>29.694534000000001</v>
      </c>
      <c r="Q551" s="33">
        <f>(Table13[[#This Row],[Ukupno (u mil. kuna)2]]*1000000)/Table13[[#This Row],[Broj stanovnika 2021.*]]</f>
        <v>7661.1284829721362</v>
      </c>
      <c r="R551" s="41">
        <v>-4.0557560000000024</v>
      </c>
      <c r="S551" s="51">
        <f>(Table13[[#This Row],[Ukupno (u mil. kuna)3]]*1000000)/Table13[[#This Row],[Broj stanovnika 2021.*]]</f>
        <v>-1046.3766769865847</v>
      </c>
    </row>
    <row r="552" spans="1:19" x14ac:dyDescent="0.25">
      <c r="A552" s="10" t="s">
        <v>18</v>
      </c>
      <c r="B552" s="11" t="s">
        <v>26</v>
      </c>
      <c r="C552" s="11" t="s">
        <v>543</v>
      </c>
      <c r="D552" s="12">
        <v>5</v>
      </c>
      <c r="E552" s="12">
        <v>5</v>
      </c>
      <c r="F552" s="8">
        <v>5</v>
      </c>
      <c r="G552" s="21">
        <v>5</v>
      </c>
      <c r="H552" s="21">
        <v>5</v>
      </c>
      <c r="I552" s="8">
        <v>1</v>
      </c>
      <c r="J552" s="12">
        <v>0</v>
      </c>
      <c r="K552" s="12">
        <v>0</v>
      </c>
      <c r="L552" s="12">
        <v>0</v>
      </c>
      <c r="M552" s="33">
        <v>5698</v>
      </c>
      <c r="N552" s="41">
        <v>24.664223</v>
      </c>
      <c r="O552" s="33">
        <f>(Table13[[#This Row],[Ukupno (u mil. kuna)]]*1000000)/M552</f>
        <v>4328.5754650754652</v>
      </c>
      <c r="P552" s="41">
        <v>24.221271999999999</v>
      </c>
      <c r="Q552" s="33">
        <f>(Table13[[#This Row],[Ukupno (u mil. kuna)2]]*1000000)/Table13[[#This Row],[Broj stanovnika 2021.*]]</f>
        <v>4250.8374868374867</v>
      </c>
      <c r="R552" s="41">
        <v>0.44295100000000076</v>
      </c>
      <c r="S552" s="51">
        <f>(Table13[[#This Row],[Ukupno (u mil. kuna)3]]*1000000)/Table13[[#This Row],[Broj stanovnika 2021.*]]</f>
        <v>77.737978237978368</v>
      </c>
    </row>
    <row r="553" spans="1:19" x14ac:dyDescent="0.25">
      <c r="A553" s="10" t="s">
        <v>12</v>
      </c>
      <c r="B553" s="11" t="s">
        <v>69</v>
      </c>
      <c r="C553" s="11" t="s">
        <v>544</v>
      </c>
      <c r="D553" s="12">
        <v>5</v>
      </c>
      <c r="E553" s="12">
        <v>5</v>
      </c>
      <c r="F553" s="8">
        <v>4</v>
      </c>
      <c r="G553" s="21">
        <v>4</v>
      </c>
      <c r="H553" s="21">
        <v>3</v>
      </c>
      <c r="I553" s="8">
        <v>3</v>
      </c>
      <c r="J553" s="12">
        <v>4</v>
      </c>
      <c r="K553" s="12">
        <v>2</v>
      </c>
      <c r="L553" s="12">
        <v>3</v>
      </c>
      <c r="M553" s="29">
        <v>653</v>
      </c>
      <c r="N553" s="41">
        <v>7.3888499999999997</v>
      </c>
      <c r="O553" s="33">
        <f>(Table13[[#This Row],[Ukupno (u mil. kuna)]]*1000000)/M553</f>
        <v>11315.237366003063</v>
      </c>
      <c r="P553" s="41">
        <v>9.8481199999999998</v>
      </c>
      <c r="Q553" s="33">
        <f>(Table13[[#This Row],[Ukupno (u mil. kuna)2]]*1000000)/Table13[[#This Row],[Broj stanovnika 2021.*]]</f>
        <v>15081.34762633997</v>
      </c>
      <c r="R553" s="41">
        <v>-2.4592700000000001</v>
      </c>
      <c r="S553" s="51">
        <f>(Table13[[#This Row],[Ukupno (u mil. kuna)3]]*1000000)/Table13[[#This Row],[Broj stanovnika 2021.*]]</f>
        <v>-3766.1102603369068</v>
      </c>
    </row>
    <row r="554" spans="1:19" x14ac:dyDescent="0.25">
      <c r="A554" s="10" t="s">
        <v>18</v>
      </c>
      <c r="B554" s="11" t="s">
        <v>26</v>
      </c>
      <c r="C554" s="11" t="s">
        <v>545</v>
      </c>
      <c r="D554" s="12">
        <v>5</v>
      </c>
      <c r="E554" s="12">
        <v>5</v>
      </c>
      <c r="F554" s="8">
        <v>4</v>
      </c>
      <c r="G554" s="21">
        <v>3</v>
      </c>
      <c r="H554" s="52">
        <v>4</v>
      </c>
      <c r="I554" s="12">
        <v>5</v>
      </c>
      <c r="J554" s="12">
        <v>3</v>
      </c>
      <c r="K554" s="12">
        <v>1</v>
      </c>
      <c r="L554" s="12">
        <v>1</v>
      </c>
      <c r="M554" s="33">
        <v>1728</v>
      </c>
      <c r="N554" s="41">
        <v>20.625207</v>
      </c>
      <c r="O554" s="33">
        <f>(Table13[[#This Row],[Ukupno (u mil. kuna)]]*1000000)/M554</f>
        <v>11935.883680555555</v>
      </c>
      <c r="P554" s="41">
        <v>14.691208</v>
      </c>
      <c r="Q554" s="33">
        <f>(Table13[[#This Row],[Ukupno (u mil. kuna)2]]*1000000)/Table13[[#This Row],[Broj stanovnika 2021.*]]</f>
        <v>8501.8564814814818</v>
      </c>
      <c r="R554" s="41">
        <v>5.933999</v>
      </c>
      <c r="S554" s="51">
        <f>(Table13[[#This Row],[Ukupno (u mil. kuna)3]]*1000000)/Table13[[#This Row],[Broj stanovnika 2021.*]]</f>
        <v>3434.0271990740739</v>
      </c>
    </row>
    <row r="555" spans="1:19" x14ac:dyDescent="0.25">
      <c r="A555" s="10" t="s">
        <v>12</v>
      </c>
      <c r="B555" s="11" t="s">
        <v>28</v>
      </c>
      <c r="C555" s="11" t="s">
        <v>546</v>
      </c>
      <c r="D555" s="12">
        <v>5</v>
      </c>
      <c r="E555" s="12">
        <v>5</v>
      </c>
      <c r="F555" s="8">
        <v>5</v>
      </c>
      <c r="G555" s="21">
        <v>5</v>
      </c>
      <c r="H555" s="21">
        <v>5</v>
      </c>
      <c r="I555" s="8">
        <v>5</v>
      </c>
      <c r="J555" s="12">
        <v>4</v>
      </c>
      <c r="K555" s="12">
        <v>3</v>
      </c>
      <c r="L555" s="12">
        <v>0</v>
      </c>
      <c r="M555" s="33">
        <v>2818</v>
      </c>
      <c r="N555" s="41">
        <v>11.766306</v>
      </c>
      <c r="O555" s="33">
        <f>(Table13[[#This Row],[Ukupno (u mil. kuna)]]*1000000)/M555</f>
        <v>4175.4102200141942</v>
      </c>
      <c r="P555" s="41">
        <v>11.493188999999999</v>
      </c>
      <c r="Q555" s="33">
        <f>(Table13[[#This Row],[Ukupno (u mil. kuna)2]]*1000000)/Table13[[#This Row],[Broj stanovnika 2021.*]]</f>
        <v>4078.4914833215048</v>
      </c>
      <c r="R555" s="41">
        <v>0.27311700000000094</v>
      </c>
      <c r="S555" s="51">
        <f>(Table13[[#This Row],[Ukupno (u mil. kuna)3]]*1000000)/Table13[[#This Row],[Broj stanovnika 2021.*]]</f>
        <v>96.918736692690175</v>
      </c>
    </row>
    <row r="556" spans="1:19" x14ac:dyDescent="0.25">
      <c r="A556" s="10" t="s">
        <v>12</v>
      </c>
      <c r="B556" s="11" t="s">
        <v>21</v>
      </c>
      <c r="C556" s="47" t="s">
        <v>602</v>
      </c>
      <c r="D556" s="12">
        <v>4</v>
      </c>
      <c r="E556" s="12">
        <v>3</v>
      </c>
      <c r="F556" s="8">
        <v>2</v>
      </c>
      <c r="G556" s="8">
        <v>3</v>
      </c>
      <c r="H556" s="8">
        <v>4</v>
      </c>
      <c r="I556" s="8">
        <v>3</v>
      </c>
      <c r="J556" s="12">
        <v>2</v>
      </c>
      <c r="K556" s="12">
        <v>1</v>
      </c>
      <c r="L556" s="12">
        <v>1</v>
      </c>
      <c r="M556" s="54">
        <v>1923</v>
      </c>
      <c r="N556" s="55">
        <v>29.662472999999999</v>
      </c>
      <c r="O556" s="54">
        <f>(Table13[[#This Row],[Ukupno (u mil. kuna)]]*1000000)/M556</f>
        <v>15425.102964118565</v>
      </c>
      <c r="P556" s="55">
        <v>31.748123</v>
      </c>
      <c r="Q556" s="54">
        <f>(Table13[[#This Row],[Ukupno (u mil. kuna)2]]*1000000)/Table13[[#This Row],[Broj stanovnika 2021.*]]</f>
        <v>16509.684347373895</v>
      </c>
      <c r="R556" s="55">
        <v>-2.0856500000000011</v>
      </c>
      <c r="S556" s="56">
        <f>(Table13[[#This Row],[Ukupno (u mil. kuna)3]]*1000000)/Table13[[#This Row],[Broj stanovnika 2021.*]]</f>
        <v>-1084.5813832553308</v>
      </c>
    </row>
    <row r="557" spans="1:19" x14ac:dyDescent="0.25">
      <c r="A557" s="10" t="s">
        <v>12</v>
      </c>
      <c r="B557" s="11" t="s">
        <v>40</v>
      </c>
      <c r="C557" s="11" t="s">
        <v>547</v>
      </c>
      <c r="D557" s="12">
        <v>2</v>
      </c>
      <c r="E557" s="12">
        <v>4</v>
      </c>
      <c r="F557" s="8">
        <v>5</v>
      </c>
      <c r="G557" s="8">
        <v>2</v>
      </c>
      <c r="H557" s="8">
        <v>3</v>
      </c>
      <c r="I557" s="8">
        <v>2</v>
      </c>
      <c r="J557" s="12">
        <v>1</v>
      </c>
      <c r="K557" s="12">
        <v>0</v>
      </c>
      <c r="L557" s="12">
        <v>0</v>
      </c>
      <c r="M557" s="54">
        <v>2045</v>
      </c>
      <c r="N557" s="55">
        <v>15.742153999999999</v>
      </c>
      <c r="O557" s="54">
        <f>(Table13[[#This Row],[Ukupno (u mil. kuna)]]*1000000)/M557</f>
        <v>7697.8748166259165</v>
      </c>
      <c r="P557" s="55">
        <v>16.144777000000001</v>
      </c>
      <c r="Q557" s="54">
        <f>(Table13[[#This Row],[Ukupno (u mil. kuna)2]]*1000000)/Table13[[#This Row],[Broj stanovnika 2021.*]]</f>
        <v>7894.7564792176045</v>
      </c>
      <c r="R557" s="55">
        <v>-0.40262300000000195</v>
      </c>
      <c r="S557" s="56">
        <f>(Table13[[#This Row],[Ukupno (u mil. kuna)3]]*1000000)/Table13[[#This Row],[Broj stanovnika 2021.*]]</f>
        <v>-196.88166259168801</v>
      </c>
    </row>
    <row r="558" spans="1:19" x14ac:dyDescent="0.25">
      <c r="A558" s="10" t="s">
        <v>12</v>
      </c>
      <c r="B558" s="11" t="s">
        <v>15</v>
      </c>
      <c r="C558" s="11" t="s">
        <v>548</v>
      </c>
      <c r="D558" s="12">
        <v>5</v>
      </c>
      <c r="E558" s="12">
        <v>5</v>
      </c>
      <c r="F558" s="8">
        <v>4</v>
      </c>
      <c r="G558" s="21">
        <v>5</v>
      </c>
      <c r="H558" s="21">
        <v>5</v>
      </c>
      <c r="I558" s="8">
        <v>5</v>
      </c>
      <c r="J558" s="12">
        <v>5</v>
      </c>
      <c r="K558" s="12">
        <v>4</v>
      </c>
      <c r="L558" s="12">
        <v>3</v>
      </c>
      <c r="M558" s="29">
        <v>984</v>
      </c>
      <c r="N558" s="41">
        <v>7.5284149999999999</v>
      </c>
      <c r="O558" s="33">
        <f>(Table13[[#This Row],[Ukupno (u mil. kuna)]]*1000000)/M558</f>
        <v>7650.8282520325201</v>
      </c>
      <c r="P558" s="41">
        <v>7.6243340000000002</v>
      </c>
      <c r="Q558" s="33">
        <f>(Table13[[#This Row],[Ukupno (u mil. kuna)2]]*1000000)/Table13[[#This Row],[Broj stanovnika 2021.*]]</f>
        <v>7748.3069105691056</v>
      </c>
      <c r="R558" s="41">
        <v>-9.591900000000031E-2</v>
      </c>
      <c r="S558" s="51">
        <f>(Table13[[#This Row],[Ukupno (u mil. kuna)3]]*1000000)/Table13[[#This Row],[Broj stanovnika 2021.*]]</f>
        <v>-97.478658536585669</v>
      </c>
    </row>
    <row r="559" spans="1:19" x14ac:dyDescent="0.25">
      <c r="A559" s="10" t="s">
        <v>18</v>
      </c>
      <c r="B559" s="11" t="s">
        <v>13</v>
      </c>
      <c r="C559" s="11" t="s">
        <v>549</v>
      </c>
      <c r="D559" s="12">
        <v>5</v>
      </c>
      <c r="E559" s="12">
        <v>5</v>
      </c>
      <c r="F559" s="8">
        <v>5</v>
      </c>
      <c r="G559" s="21">
        <v>5</v>
      </c>
      <c r="H559" s="21">
        <v>4</v>
      </c>
      <c r="I559" s="8">
        <v>4</v>
      </c>
      <c r="J559" s="12">
        <v>4</v>
      </c>
      <c r="K559" s="12">
        <v>4</v>
      </c>
      <c r="L559" s="12">
        <v>4</v>
      </c>
      <c r="M559" s="33">
        <v>23175</v>
      </c>
      <c r="N559" s="41">
        <v>175.46655999999999</v>
      </c>
      <c r="O559" s="33">
        <f>(Table13[[#This Row],[Ukupno (u mil. kuna)]]*1000000)/M559</f>
        <v>7571.3725997842503</v>
      </c>
      <c r="P559" s="41">
        <v>219.118515</v>
      </c>
      <c r="Q559" s="33">
        <f>(Table13[[#This Row],[Ukupno (u mil. kuna)2]]*1000000)/Table13[[#This Row],[Broj stanovnika 2021.*]]</f>
        <v>9454.95210355987</v>
      </c>
      <c r="R559" s="41">
        <v>-43.651955000000015</v>
      </c>
      <c r="S559" s="51">
        <f>(Table13[[#This Row],[Ukupno (u mil. kuna)3]]*1000000)/Table13[[#This Row],[Broj stanovnika 2021.*]]</f>
        <v>-1883.5795037756209</v>
      </c>
    </row>
    <row r="560" spans="1:19" x14ac:dyDescent="0.25">
      <c r="A560" s="10" t="s">
        <v>54</v>
      </c>
      <c r="B560" s="11" t="s">
        <v>13</v>
      </c>
      <c r="C560" s="11" t="s">
        <v>13</v>
      </c>
      <c r="D560" s="12">
        <v>5</v>
      </c>
      <c r="E560" s="12">
        <v>5</v>
      </c>
      <c r="F560" s="8">
        <v>5</v>
      </c>
      <c r="G560" s="21">
        <v>5</v>
      </c>
      <c r="H560" s="21">
        <v>4</v>
      </c>
      <c r="I560" s="8">
        <v>4</v>
      </c>
      <c r="J560" s="12">
        <v>4</v>
      </c>
      <c r="K560" s="12">
        <v>4</v>
      </c>
      <c r="L560" s="12">
        <v>3</v>
      </c>
      <c r="M560" s="33">
        <v>143113</v>
      </c>
      <c r="N560" s="41">
        <v>294.05308200000002</v>
      </c>
      <c r="O560" s="33">
        <f>(Table13[[#This Row],[Ukupno (u mil. kuna)]]*1000000)/M560</f>
        <v>2054.6916213062404</v>
      </c>
      <c r="P560" s="41">
        <v>284.72078099999999</v>
      </c>
      <c r="Q560" s="33">
        <f>(Table13[[#This Row],[Ukupno (u mil. kuna)2]]*1000000)/Table13[[#This Row],[Broj stanovnika 2021.*]]</f>
        <v>1989.48230419319</v>
      </c>
      <c r="R560" s="41">
        <v>9.3323010000000295</v>
      </c>
      <c r="S560" s="51">
        <f>(Table13[[#This Row],[Ukupno (u mil. kuna)3]]*1000000)/Table13[[#This Row],[Broj stanovnika 2021.*]]</f>
        <v>65.20931711305073</v>
      </c>
    </row>
    <row r="561" spans="1:19" x14ac:dyDescent="0.25">
      <c r="A561" s="10" t="s">
        <v>18</v>
      </c>
      <c r="B561" s="11" t="s">
        <v>30</v>
      </c>
      <c r="C561" s="11" t="s">
        <v>550</v>
      </c>
      <c r="D561" s="12">
        <v>5</v>
      </c>
      <c r="E561" s="12">
        <v>5</v>
      </c>
      <c r="F561" s="8">
        <v>5</v>
      </c>
      <c r="G561" s="21">
        <v>5</v>
      </c>
      <c r="H561" s="21">
        <v>5</v>
      </c>
      <c r="I561" s="8">
        <v>5</v>
      </c>
      <c r="J561" s="12">
        <v>5</v>
      </c>
      <c r="K561" s="12">
        <v>3</v>
      </c>
      <c r="L561" s="12">
        <v>2</v>
      </c>
      <c r="M561" s="33">
        <v>8656</v>
      </c>
      <c r="N561" s="41">
        <v>52.434736999999998</v>
      </c>
      <c r="O561" s="33">
        <f>(Table13[[#This Row],[Ukupno (u mil. kuna)]]*1000000)/M561</f>
        <v>6057.6174907578561</v>
      </c>
      <c r="P561" s="41">
        <v>51.331401999999997</v>
      </c>
      <c r="Q561" s="33">
        <f>(Table13[[#This Row],[Ukupno (u mil. kuna)2]]*1000000)/Table13[[#This Row],[Broj stanovnika 2021.*]]</f>
        <v>5930.1527264325323</v>
      </c>
      <c r="R561" s="41">
        <v>1.1033350000000013</v>
      </c>
      <c r="S561" s="51">
        <f>(Table13[[#This Row],[Ukupno (u mil. kuna)3]]*1000000)/Table13[[#This Row],[Broj stanovnika 2021.*]]</f>
        <v>127.46476432532364</v>
      </c>
    </row>
    <row r="562" spans="1:19" x14ac:dyDescent="0.25">
      <c r="A562" s="10" t="s">
        <v>18</v>
      </c>
      <c r="B562" s="11" t="s">
        <v>40</v>
      </c>
      <c r="C562" s="11" t="s">
        <v>551</v>
      </c>
      <c r="D562" s="12">
        <v>4</v>
      </c>
      <c r="E562" s="12">
        <v>5</v>
      </c>
      <c r="F562" s="8">
        <v>5</v>
      </c>
      <c r="G562" s="21">
        <v>5</v>
      </c>
      <c r="H562" s="21">
        <v>5</v>
      </c>
      <c r="I562" s="8">
        <v>5</v>
      </c>
      <c r="J562" s="12">
        <v>5</v>
      </c>
      <c r="K562" s="12">
        <v>5</v>
      </c>
      <c r="L562" s="12">
        <v>4</v>
      </c>
      <c r="M562" s="33">
        <v>70779</v>
      </c>
      <c r="N562" s="41">
        <v>465.177751</v>
      </c>
      <c r="O562" s="33">
        <f>(Table13[[#This Row],[Ukupno (u mil. kuna)]]*1000000)/M562</f>
        <v>6572.2566156628382</v>
      </c>
      <c r="P562" s="41">
        <v>487.70662199999998</v>
      </c>
      <c r="Q562" s="33">
        <f>(Table13[[#This Row],[Ukupno (u mil. kuna)2]]*1000000)/Table13[[#This Row],[Broj stanovnika 2021.*]]</f>
        <v>6890.555418980206</v>
      </c>
      <c r="R562" s="41">
        <v>-22.528870999999981</v>
      </c>
      <c r="S562" s="51">
        <f>(Table13[[#This Row],[Ukupno (u mil. kuna)3]]*1000000)/Table13[[#This Row],[Broj stanovnika 2021.*]]</f>
        <v>-318.29880331736786</v>
      </c>
    </row>
    <row r="563" spans="1:19" x14ac:dyDescent="0.25">
      <c r="A563" s="10" t="s">
        <v>54</v>
      </c>
      <c r="B563" s="11" t="s">
        <v>40</v>
      </c>
      <c r="C563" s="11" t="s">
        <v>40</v>
      </c>
      <c r="D563" s="12">
        <v>5</v>
      </c>
      <c r="E563" s="12">
        <v>5</v>
      </c>
      <c r="F563" s="8">
        <v>5</v>
      </c>
      <c r="G563" s="21">
        <v>5</v>
      </c>
      <c r="H563" s="21">
        <v>5</v>
      </c>
      <c r="I563" s="8">
        <v>5</v>
      </c>
      <c r="J563" s="12">
        <v>5</v>
      </c>
      <c r="K563" s="12">
        <v>5</v>
      </c>
      <c r="L563" s="12">
        <v>5</v>
      </c>
      <c r="M563" s="33">
        <v>159766</v>
      </c>
      <c r="N563" s="41">
        <v>233.50824700000001</v>
      </c>
      <c r="O563" s="33">
        <f>(Table13[[#This Row],[Ukupno (u mil. kuna)]]*1000000)/M563</f>
        <v>1461.5640812187826</v>
      </c>
      <c r="P563" s="41">
        <v>237.36039299999999</v>
      </c>
      <c r="Q563" s="33">
        <f>(Table13[[#This Row],[Ukupno (u mil. kuna)2]]*1000000)/Table13[[#This Row],[Broj stanovnika 2021.*]]</f>
        <v>1485.6752563123569</v>
      </c>
      <c r="R563" s="41">
        <v>-3.8521459999999763</v>
      </c>
      <c r="S563" s="51">
        <f>(Table13[[#This Row],[Ukupno (u mil. kuna)3]]*1000000)/Table13[[#This Row],[Broj stanovnika 2021.*]]</f>
        <v>-24.111175093574204</v>
      </c>
    </row>
    <row r="564" spans="1:19" x14ac:dyDescent="0.25">
      <c r="A564" s="10" t="s">
        <v>12</v>
      </c>
      <c r="B564" s="11" t="s">
        <v>26</v>
      </c>
      <c r="C564" s="11" t="s">
        <v>552</v>
      </c>
      <c r="D564" s="12">
        <v>4</v>
      </c>
      <c r="E564" s="12">
        <v>4</v>
      </c>
      <c r="F564" s="8">
        <v>4</v>
      </c>
      <c r="G564" s="8">
        <v>2</v>
      </c>
      <c r="H564" s="8">
        <v>1</v>
      </c>
      <c r="I564" s="8">
        <v>0</v>
      </c>
      <c r="J564" s="12">
        <v>0</v>
      </c>
      <c r="K564" s="12">
        <v>1</v>
      </c>
      <c r="L564" s="12">
        <v>0</v>
      </c>
      <c r="M564" s="59">
        <v>289</v>
      </c>
      <c r="N564" s="55">
        <v>4.1362920000000001</v>
      </c>
      <c r="O564" s="54">
        <f>(Table13[[#This Row],[Ukupno (u mil. kuna)]]*1000000)/M564</f>
        <v>14312.429065743945</v>
      </c>
      <c r="P564" s="55">
        <v>3.6285189999999998</v>
      </c>
      <c r="Q564" s="54">
        <f>(Table13[[#This Row],[Ukupno (u mil. kuna)2]]*1000000)/Table13[[#This Row],[Broj stanovnika 2021.*]]</f>
        <v>12555.429065743945</v>
      </c>
      <c r="R564" s="55">
        <v>0.50777300000000025</v>
      </c>
      <c r="S564" s="56">
        <f>(Table13[[#This Row],[Ukupno (u mil. kuna)3]]*1000000)/Table13[[#This Row],[Broj stanovnika 2021.*]]</f>
        <v>1757.0000000000009</v>
      </c>
    </row>
    <row r="565" spans="1:19" x14ac:dyDescent="0.25">
      <c r="A565" s="10" t="s">
        <v>12</v>
      </c>
      <c r="B565" s="11" t="s">
        <v>30</v>
      </c>
      <c r="C565" s="11" t="s">
        <v>553</v>
      </c>
      <c r="D565" s="12">
        <v>5</v>
      </c>
      <c r="E565" s="12">
        <v>5</v>
      </c>
      <c r="F565" s="8">
        <v>5</v>
      </c>
      <c r="G565" s="21">
        <v>3</v>
      </c>
      <c r="H565" s="21">
        <v>4</v>
      </c>
      <c r="I565" s="8">
        <v>1</v>
      </c>
      <c r="J565" s="12">
        <v>0</v>
      </c>
      <c r="K565" s="12">
        <v>0</v>
      </c>
      <c r="L565" s="12">
        <v>0</v>
      </c>
      <c r="M565" s="29">
        <v>899</v>
      </c>
      <c r="N565" s="41">
        <v>2.8078400000000001</v>
      </c>
      <c r="O565" s="33">
        <f>(Table13[[#This Row],[Ukupno (u mil. kuna)]]*1000000)/M565</f>
        <v>3123.2925472747497</v>
      </c>
      <c r="P565" s="41">
        <v>3.1766209999999999</v>
      </c>
      <c r="Q565" s="33">
        <f>(Table13[[#This Row],[Ukupno (u mil. kuna)2]]*1000000)/Table13[[#This Row],[Broj stanovnika 2021.*]]</f>
        <v>3533.5050055617353</v>
      </c>
      <c r="R565" s="41">
        <v>-0.3687809999999998</v>
      </c>
      <c r="S565" s="51">
        <f>(Table13[[#This Row],[Ukupno (u mil. kuna)3]]*1000000)/Table13[[#This Row],[Broj stanovnika 2021.*]]</f>
        <v>-410.21245828698534</v>
      </c>
    </row>
    <row r="566" spans="1:19" x14ac:dyDescent="0.25">
      <c r="A566" s="10" t="s">
        <v>18</v>
      </c>
      <c r="B566" s="11" t="s">
        <v>554</v>
      </c>
      <c r="C566" s="11" t="s">
        <v>554</v>
      </c>
      <c r="D566" s="12">
        <v>5</v>
      </c>
      <c r="E566" s="12">
        <v>5</v>
      </c>
      <c r="F566" s="8">
        <v>5</v>
      </c>
      <c r="G566" s="21">
        <v>5</v>
      </c>
      <c r="H566" s="52">
        <v>5</v>
      </c>
      <c r="I566" s="12">
        <v>5</v>
      </c>
      <c r="J566" s="12">
        <v>5</v>
      </c>
      <c r="K566" s="12">
        <v>5</v>
      </c>
      <c r="L566" s="12">
        <v>5</v>
      </c>
      <c r="M566" s="33">
        <v>767131</v>
      </c>
      <c r="N566" s="41">
        <v>7988.4367570000004</v>
      </c>
      <c r="O566" s="33">
        <f>(Table13[[#This Row],[Ukupno (u mil. kuna)]]*1000000)/M566</f>
        <v>10413.393223582412</v>
      </c>
      <c r="P566" s="41">
        <v>8612.3924999999999</v>
      </c>
      <c r="Q566" s="33">
        <f>(Table13[[#This Row],[Ukupno (u mil. kuna)2]]*1000000)/Table13[[#This Row],[Broj stanovnika 2021.*]]</f>
        <v>11226.755925650248</v>
      </c>
      <c r="R566" s="41">
        <v>-623.95574299999953</v>
      </c>
      <c r="S566" s="51">
        <f>(Table13[[#This Row],[Ukupno (u mil. kuna)3]]*1000000)/Table13[[#This Row],[Broj stanovnika 2021.*]]</f>
        <v>-813.36270206783399</v>
      </c>
    </row>
    <row r="567" spans="1:19" x14ac:dyDescent="0.25">
      <c r="A567" s="10" t="s">
        <v>54</v>
      </c>
      <c r="B567" s="11" t="s">
        <v>32</v>
      </c>
      <c r="C567" s="11" t="s">
        <v>32</v>
      </c>
      <c r="D567" s="12">
        <v>5</v>
      </c>
      <c r="E567" s="12">
        <v>5</v>
      </c>
      <c r="F567" s="8">
        <v>5</v>
      </c>
      <c r="G567" s="21">
        <v>5</v>
      </c>
      <c r="H567" s="52">
        <v>5</v>
      </c>
      <c r="I567" s="12">
        <v>5</v>
      </c>
      <c r="J567" s="12">
        <v>5</v>
      </c>
      <c r="K567" s="12">
        <v>5</v>
      </c>
      <c r="L567" s="12">
        <v>4</v>
      </c>
      <c r="M567" s="33">
        <v>299985</v>
      </c>
      <c r="N567" s="41">
        <v>423.096383</v>
      </c>
      <c r="O567" s="33">
        <f>(Table13[[#This Row],[Ukupno (u mil. kuna)]]*1000000)/M567</f>
        <v>1410.3917962564794</v>
      </c>
      <c r="P567" s="41">
        <v>397.39164799999998</v>
      </c>
      <c r="Q567" s="33">
        <f>(Table13[[#This Row],[Ukupno (u mil. kuna)2]]*1000000)/Table13[[#This Row],[Broj stanovnika 2021.*]]</f>
        <v>1324.7050619197626</v>
      </c>
      <c r="R567" s="41">
        <v>25.704735000000028</v>
      </c>
      <c r="S567" s="51">
        <f>(Table13[[#This Row],[Ukupno (u mil. kuna)3]]*1000000)/Table13[[#This Row],[Broj stanovnika 2021.*]]</f>
        <v>85.686734336716924</v>
      </c>
    </row>
    <row r="568" spans="1:19" x14ac:dyDescent="0.25">
      <c r="A568" s="10" t="s">
        <v>12</v>
      </c>
      <c r="B568" s="11" t="s">
        <v>26</v>
      </c>
      <c r="C568" s="11" t="s">
        <v>555</v>
      </c>
      <c r="D568" s="12">
        <v>5</v>
      </c>
      <c r="E568" s="12">
        <v>5</v>
      </c>
      <c r="F568" s="8">
        <v>4</v>
      </c>
      <c r="G568" s="21">
        <v>2</v>
      </c>
      <c r="H568" s="21">
        <v>3</v>
      </c>
      <c r="I568" s="8">
        <v>2</v>
      </c>
      <c r="J568" s="12">
        <v>1</v>
      </c>
      <c r="K568" s="12">
        <v>1</v>
      </c>
      <c r="L568" s="12">
        <v>0</v>
      </c>
      <c r="M568" s="29">
        <v>957</v>
      </c>
      <c r="N568" s="41">
        <v>5.5661940000000003</v>
      </c>
      <c r="O568" s="33">
        <f>(Table13[[#This Row],[Ukupno (u mil. kuna)]]*1000000)/M568</f>
        <v>5816.2946708463951</v>
      </c>
      <c r="P568" s="41">
        <v>5.2537250000000002</v>
      </c>
      <c r="Q568" s="33">
        <f>(Table13[[#This Row],[Ukupno (u mil. kuna)2]]*1000000)/Table13[[#This Row],[Broj stanovnika 2021.*]]</f>
        <v>5489.7857889237202</v>
      </c>
      <c r="R568" s="41">
        <v>0.31246900000000011</v>
      </c>
      <c r="S568" s="51">
        <f>(Table13[[#This Row],[Ukupno (u mil. kuna)3]]*1000000)/Table13[[#This Row],[Broj stanovnika 2021.*]]</f>
        <v>326.50888192267513</v>
      </c>
    </row>
    <row r="569" spans="1:19" x14ac:dyDescent="0.25">
      <c r="A569" s="10" t="s">
        <v>18</v>
      </c>
      <c r="B569" s="11" t="s">
        <v>133</v>
      </c>
      <c r="C569" s="11" t="s">
        <v>557</v>
      </c>
      <c r="D569" s="12">
        <v>5</v>
      </c>
      <c r="E569" s="12">
        <v>5</v>
      </c>
      <c r="F569" s="8">
        <v>5</v>
      </c>
      <c r="G569" s="21">
        <v>4</v>
      </c>
      <c r="H569" s="52">
        <v>4</v>
      </c>
      <c r="I569" s="12">
        <v>4</v>
      </c>
      <c r="J569" s="12">
        <v>4</v>
      </c>
      <c r="K569" s="12">
        <v>4</v>
      </c>
      <c r="L569" s="12">
        <v>4</v>
      </c>
      <c r="M569" s="33">
        <v>24133</v>
      </c>
      <c r="N569" s="41">
        <v>153.89979</v>
      </c>
      <c r="O569" s="33">
        <f>(Table13[[#This Row],[Ukupno (u mil. kuna)]]*1000000)/M569</f>
        <v>6377.1512037459079</v>
      </c>
      <c r="P569" s="41">
        <v>169.16089400000001</v>
      </c>
      <c r="Q569" s="33">
        <f>(Table13[[#This Row],[Ukupno (u mil. kuna)2]]*1000000)/Table13[[#This Row],[Broj stanovnika 2021.*]]</f>
        <v>7009.5261260514644</v>
      </c>
      <c r="R569" s="41">
        <v>-15.261104000000017</v>
      </c>
      <c r="S569" s="51">
        <f>(Table13[[#This Row],[Ukupno (u mil. kuna)3]]*1000000)/Table13[[#This Row],[Broj stanovnika 2021.*]]</f>
        <v>-632.37492230555745</v>
      </c>
    </row>
    <row r="570" spans="1:19" x14ac:dyDescent="0.25">
      <c r="A570" s="10" t="s">
        <v>12</v>
      </c>
      <c r="B570" s="11" t="s">
        <v>55</v>
      </c>
      <c r="C570" s="11" t="s">
        <v>558</v>
      </c>
      <c r="D570" s="12">
        <v>5</v>
      </c>
      <c r="E570" s="12">
        <v>5</v>
      </c>
      <c r="F570" s="8">
        <v>4</v>
      </c>
      <c r="G570" s="21">
        <v>4</v>
      </c>
      <c r="H570" s="21">
        <v>1</v>
      </c>
      <c r="I570" s="8">
        <v>3</v>
      </c>
      <c r="J570" s="12">
        <v>0</v>
      </c>
      <c r="K570" s="12">
        <v>0</v>
      </c>
      <c r="L570" s="12">
        <v>0</v>
      </c>
      <c r="M570" s="29">
        <v>553</v>
      </c>
      <c r="N570" s="41">
        <v>2.8401709999999998</v>
      </c>
      <c r="O570" s="33">
        <f>(Table13[[#This Row],[Ukupno (u mil. kuna)]]*1000000)/M570</f>
        <v>5135.9330922242316</v>
      </c>
      <c r="P570" s="41">
        <v>3.7904949999999999</v>
      </c>
      <c r="Q570" s="33">
        <f>(Table13[[#This Row],[Ukupno (u mil. kuna)2]]*1000000)/Table13[[#This Row],[Broj stanovnika 2021.*]]</f>
        <v>6854.4213381555155</v>
      </c>
      <c r="R570" s="41">
        <v>-0.95032400000000017</v>
      </c>
      <c r="S570" s="51">
        <f>(Table13[[#This Row],[Ukupno (u mil. kuna)3]]*1000000)/Table13[[#This Row],[Broj stanovnika 2021.*]]</f>
        <v>-1718.4882459312842</v>
      </c>
    </row>
    <row r="571" spans="1:19" x14ac:dyDescent="0.25">
      <c r="A571" s="10" t="s">
        <v>12</v>
      </c>
      <c r="B571" s="11" t="s">
        <v>77</v>
      </c>
      <c r="C571" s="11" t="s">
        <v>559</v>
      </c>
      <c r="D571" s="12">
        <v>4</v>
      </c>
      <c r="E571" s="12">
        <v>2</v>
      </c>
      <c r="F571" s="8">
        <v>3</v>
      </c>
      <c r="G571" s="8">
        <v>1</v>
      </c>
      <c r="H571" s="8">
        <v>1</v>
      </c>
      <c r="I571" s="8">
        <v>3</v>
      </c>
      <c r="J571" s="12">
        <v>1</v>
      </c>
      <c r="K571" s="12">
        <v>1</v>
      </c>
      <c r="L571" s="12">
        <v>1</v>
      </c>
      <c r="M571" s="54">
        <v>1453</v>
      </c>
      <c r="N571" s="55">
        <v>8.5640750000000008</v>
      </c>
      <c r="O571" s="54">
        <f>(Table13[[#This Row],[Ukupno (u mil. kuna)]]*1000000)/M571</f>
        <v>5894.0640055058502</v>
      </c>
      <c r="P571" s="55">
        <v>8.7903669999999998</v>
      </c>
      <c r="Q571" s="54">
        <f>(Table13[[#This Row],[Ukupno (u mil. kuna)2]]*1000000)/Table13[[#This Row],[Broj stanovnika 2021.*]]</f>
        <v>6049.8052305574674</v>
      </c>
      <c r="R571" s="55">
        <v>-0.22629199999999905</v>
      </c>
      <c r="S571" s="56">
        <f>(Table13[[#This Row],[Ukupno (u mil. kuna)3]]*1000000)/Table13[[#This Row],[Broj stanovnika 2021.*]]</f>
        <v>-155.74122505161668</v>
      </c>
    </row>
    <row r="572" spans="1:19" x14ac:dyDescent="0.25">
      <c r="A572" s="10" t="s">
        <v>12</v>
      </c>
      <c r="B572" s="11" t="s">
        <v>40</v>
      </c>
      <c r="C572" s="11" t="s">
        <v>560</v>
      </c>
      <c r="D572" s="12">
        <v>5</v>
      </c>
      <c r="E572" s="12">
        <v>5</v>
      </c>
      <c r="F572" s="8">
        <v>5</v>
      </c>
      <c r="G572" s="21">
        <v>2</v>
      </c>
      <c r="H572" s="21">
        <v>4</v>
      </c>
      <c r="I572" s="8">
        <v>3</v>
      </c>
      <c r="J572" s="12">
        <v>1</v>
      </c>
      <c r="K572" s="12">
        <v>2</v>
      </c>
      <c r="L572" s="12">
        <v>0</v>
      </c>
      <c r="M572" s="33">
        <v>2159</v>
      </c>
      <c r="N572" s="41">
        <v>11.871453000000001</v>
      </c>
      <c r="O572" s="33">
        <f>(Table13[[#This Row],[Ukupno (u mil. kuna)]]*1000000)/M572</f>
        <v>5498.5886984715144</v>
      </c>
      <c r="P572" s="41">
        <v>11.701456</v>
      </c>
      <c r="Q572" s="33">
        <f>(Table13[[#This Row],[Ukupno (u mil. kuna)2]]*1000000)/Table13[[#This Row],[Broj stanovnika 2021.*]]</f>
        <v>5419.8499305233909</v>
      </c>
      <c r="R572" s="41">
        <v>0.1699970000000004</v>
      </c>
      <c r="S572" s="51">
        <f>(Table13[[#This Row],[Ukupno (u mil. kuna)3]]*1000000)/Table13[[#This Row],[Broj stanovnika 2021.*]]</f>
        <v>78.73876794812432</v>
      </c>
    </row>
    <row r="573" spans="1:19" x14ac:dyDescent="0.25">
      <c r="A573" s="10" t="s">
        <v>18</v>
      </c>
      <c r="B573" s="11" t="s">
        <v>30</v>
      </c>
      <c r="C573" s="11" t="s">
        <v>561</v>
      </c>
      <c r="D573" s="12">
        <v>5</v>
      </c>
      <c r="E573" s="12">
        <v>5</v>
      </c>
      <c r="F573" s="8">
        <v>5</v>
      </c>
      <c r="G573" s="21">
        <v>5</v>
      </c>
      <c r="H573" s="21">
        <v>5</v>
      </c>
      <c r="I573" s="8">
        <v>5</v>
      </c>
      <c r="J573" s="12">
        <v>4</v>
      </c>
      <c r="K573" s="12">
        <v>4</v>
      </c>
      <c r="L573" s="12">
        <v>4</v>
      </c>
      <c r="M573" s="33">
        <v>5574</v>
      </c>
      <c r="N573" s="41">
        <v>19.923363999999999</v>
      </c>
      <c r="O573" s="33">
        <f>(Table13[[#This Row],[Ukupno (u mil. kuna)]]*1000000)/M573</f>
        <v>3574.3387154646575</v>
      </c>
      <c r="P573" s="41">
        <v>22.188948</v>
      </c>
      <c r="Q573" s="33">
        <f>(Table13[[#This Row],[Ukupno (u mil. kuna)2]]*1000000)/Table13[[#This Row],[Broj stanovnika 2021.*]]</f>
        <v>3980.7944025834231</v>
      </c>
      <c r="R573" s="41">
        <v>-2.2655840000000005</v>
      </c>
      <c r="S573" s="51">
        <f>(Table13[[#This Row],[Ukupno (u mil. kuna)3]]*1000000)/Table13[[#This Row],[Broj stanovnika 2021.*]]</f>
        <v>-406.45568711876581</v>
      </c>
    </row>
    <row r="574" spans="1:19" x14ac:dyDescent="0.25">
      <c r="A574" s="10" t="s">
        <v>12</v>
      </c>
      <c r="B574" s="11" t="s">
        <v>30</v>
      </c>
      <c r="C574" s="11" t="s">
        <v>562</v>
      </c>
      <c r="D574" s="12">
        <v>5</v>
      </c>
      <c r="E574" s="12">
        <v>4</v>
      </c>
      <c r="F574" s="8">
        <v>5</v>
      </c>
      <c r="G574" s="21">
        <v>5</v>
      </c>
      <c r="H574" s="21">
        <v>5</v>
      </c>
      <c r="I574" s="8">
        <v>4</v>
      </c>
      <c r="J574" s="12">
        <v>3</v>
      </c>
      <c r="K574" s="12">
        <v>1</v>
      </c>
      <c r="L574" s="12">
        <v>1</v>
      </c>
      <c r="M574" s="33">
        <v>2308</v>
      </c>
      <c r="N574" s="41">
        <v>8.8327179999999998</v>
      </c>
      <c r="O574" s="33">
        <f>(Table13[[#This Row],[Ukupno (u mil. kuna)]]*1000000)/M574</f>
        <v>3827.0008665511264</v>
      </c>
      <c r="P574" s="41">
        <v>12.102274</v>
      </c>
      <c r="Q574" s="33">
        <f>(Table13[[#This Row],[Ukupno (u mil. kuna)2]]*1000000)/Table13[[#This Row],[Broj stanovnika 2021.*]]</f>
        <v>5243.6195840554592</v>
      </c>
      <c r="R574" s="41">
        <v>-3.2695559999999997</v>
      </c>
      <c r="S574" s="51">
        <f>(Table13[[#This Row],[Ukupno (u mil. kuna)3]]*1000000)/Table13[[#This Row],[Broj stanovnika 2021.*]]</f>
        <v>-1416.6187175043326</v>
      </c>
    </row>
    <row r="575" spans="1:19" x14ac:dyDescent="0.25">
      <c r="A575" s="10" t="s">
        <v>12</v>
      </c>
      <c r="B575" s="11" t="s">
        <v>26</v>
      </c>
      <c r="C575" s="11" t="s">
        <v>563</v>
      </c>
      <c r="D575" s="12">
        <v>5</v>
      </c>
      <c r="E575" s="12">
        <v>5</v>
      </c>
      <c r="F575" s="8">
        <v>5</v>
      </c>
      <c r="G575" s="21">
        <v>5</v>
      </c>
      <c r="H575" s="21">
        <v>0</v>
      </c>
      <c r="I575" s="8">
        <v>0</v>
      </c>
      <c r="J575" s="12">
        <v>0</v>
      </c>
      <c r="K575" s="12">
        <v>0</v>
      </c>
      <c r="L575" s="12">
        <v>1</v>
      </c>
      <c r="M575" s="33">
        <v>1654</v>
      </c>
      <c r="N575" s="41">
        <v>6.5432600000000001</v>
      </c>
      <c r="O575" s="33">
        <f>(Table13[[#This Row],[Ukupno (u mil. kuna)]]*1000000)/M575</f>
        <v>3956.0217654171706</v>
      </c>
      <c r="P575" s="41">
        <v>7.2907909999999996</v>
      </c>
      <c r="Q575" s="33">
        <f>(Table13[[#This Row],[Ukupno (u mil. kuna)2]]*1000000)/Table13[[#This Row],[Broj stanovnika 2021.*]]</f>
        <v>4407.9752116082227</v>
      </c>
      <c r="R575" s="41">
        <v>-0.7475309999999995</v>
      </c>
      <c r="S575" s="51">
        <f>(Table13[[#This Row],[Ukupno (u mil. kuna)3]]*1000000)/Table13[[#This Row],[Broj stanovnika 2021.*]]</f>
        <v>-451.95344619105174</v>
      </c>
    </row>
    <row r="576" spans="1:19" x14ac:dyDescent="0.25">
      <c r="A576" s="10" t="s">
        <v>12</v>
      </c>
      <c r="B576" s="11" t="s">
        <v>42</v>
      </c>
      <c r="C576" s="11" t="s">
        <v>565</v>
      </c>
      <c r="D576" s="12">
        <v>4</v>
      </c>
      <c r="E576" s="12">
        <v>3</v>
      </c>
      <c r="F576" s="8">
        <v>2</v>
      </c>
      <c r="G576" s="8">
        <v>1</v>
      </c>
      <c r="H576" s="12">
        <v>0</v>
      </c>
      <c r="I576" s="12">
        <v>0</v>
      </c>
      <c r="J576" s="12">
        <v>0</v>
      </c>
      <c r="K576" s="12">
        <v>0</v>
      </c>
      <c r="L576" s="12">
        <v>0</v>
      </c>
      <c r="M576" s="59">
        <v>747</v>
      </c>
      <c r="N576" s="55">
        <v>3.571161</v>
      </c>
      <c r="O576" s="54">
        <f>(Table13[[#This Row],[Ukupno (u mil. kuna)]]*1000000)/M576</f>
        <v>4780.6706827309235</v>
      </c>
      <c r="P576" s="55">
        <v>4.396344</v>
      </c>
      <c r="Q576" s="54">
        <f>(Table13[[#This Row],[Ukupno (u mil. kuna)2]]*1000000)/Table13[[#This Row],[Broj stanovnika 2021.*]]</f>
        <v>5885.333333333333</v>
      </c>
      <c r="R576" s="55">
        <v>-0.825183</v>
      </c>
      <c r="S576" s="56">
        <f>(Table13[[#This Row],[Ukupno (u mil. kuna)3]]*1000000)/Table13[[#This Row],[Broj stanovnika 2021.*]]</f>
        <v>-1104.6626506024097</v>
      </c>
    </row>
    <row r="577" spans="1:21" x14ac:dyDescent="0.25">
      <c r="A577" s="10" t="s">
        <v>12</v>
      </c>
      <c r="B577" s="11" t="s">
        <v>23</v>
      </c>
      <c r="C577" s="11" t="s">
        <v>556</v>
      </c>
      <c r="D577" s="12">
        <v>5</v>
      </c>
      <c r="E577" s="12">
        <v>5</v>
      </c>
      <c r="F577" s="8">
        <v>5</v>
      </c>
      <c r="G577" s="21">
        <v>5</v>
      </c>
      <c r="H577" s="21">
        <v>5</v>
      </c>
      <c r="I577" s="8">
        <v>4</v>
      </c>
      <c r="J577" s="12">
        <v>3</v>
      </c>
      <c r="K577" s="12">
        <v>2</v>
      </c>
      <c r="L577" s="12">
        <v>1</v>
      </c>
      <c r="M577" s="33">
        <v>1732</v>
      </c>
      <c r="N577" s="41">
        <v>5.3799720000000004</v>
      </c>
      <c r="O577" s="33">
        <f>(Table13[[#This Row],[Ukupno (u mil. kuna)]]*1000000)/M577</f>
        <v>3106.2193995381062</v>
      </c>
      <c r="P577" s="41">
        <v>5.8243020000000003</v>
      </c>
      <c r="Q577" s="33">
        <f>(Table13[[#This Row],[Ukupno (u mil. kuna)2]]*1000000)/Table13[[#This Row],[Broj stanovnika 2021.*]]</f>
        <v>3362.7609699769055</v>
      </c>
      <c r="R577" s="41">
        <v>-0.44432999999999989</v>
      </c>
      <c r="S577" s="51">
        <f>(Table13[[#This Row],[Ukupno (u mil. kuna)3]]*1000000)/Table13[[#This Row],[Broj stanovnika 2021.*]]</f>
        <v>-256.541570438799</v>
      </c>
    </row>
    <row r="578" spans="1:21" x14ac:dyDescent="0.25">
      <c r="A578" s="10" t="s">
        <v>12</v>
      </c>
      <c r="B578" s="11" t="s">
        <v>21</v>
      </c>
      <c r="C578" s="11" t="s">
        <v>564</v>
      </c>
      <c r="D578" s="12">
        <v>4</v>
      </c>
      <c r="E578" s="12">
        <v>4</v>
      </c>
      <c r="F578" s="8">
        <v>5</v>
      </c>
      <c r="G578" s="8">
        <v>4</v>
      </c>
      <c r="H578" s="8">
        <v>2</v>
      </c>
      <c r="I578" s="8">
        <v>4</v>
      </c>
      <c r="J578" s="12">
        <v>1</v>
      </c>
      <c r="K578" s="12">
        <v>3</v>
      </c>
      <c r="L578" s="12">
        <v>3</v>
      </c>
      <c r="M578" s="54">
        <v>3360</v>
      </c>
      <c r="N578" s="55">
        <v>16.198929</v>
      </c>
      <c r="O578" s="54">
        <f>(Table13[[#This Row],[Ukupno (u mil. kuna)]]*1000000)/M578</f>
        <v>4821.1098214285712</v>
      </c>
      <c r="P578" s="55">
        <v>22.007891999999998</v>
      </c>
      <c r="Q578" s="54">
        <f>(Table13[[#This Row],[Ukupno (u mil. kuna)2]]*1000000)/Table13[[#This Row],[Broj stanovnika 2021.*]]</f>
        <v>6549.9678571428567</v>
      </c>
      <c r="R578" s="55">
        <v>-5.8089629999999985</v>
      </c>
      <c r="S578" s="56">
        <f>(Table13[[#This Row],[Ukupno (u mil. kuna)3]]*1000000)/Table13[[#This Row],[Broj stanovnika 2021.*]]</f>
        <v>-1728.8580357142851</v>
      </c>
    </row>
    <row r="579" spans="1:21" x14ac:dyDescent="0.25">
      <c r="A579" s="10" t="s">
        <v>12</v>
      </c>
      <c r="B579" s="11" t="s">
        <v>32</v>
      </c>
      <c r="C579" s="11" t="s">
        <v>566</v>
      </c>
      <c r="D579" s="12">
        <v>5</v>
      </c>
      <c r="E579" s="12">
        <v>5</v>
      </c>
      <c r="F579" s="8">
        <v>5</v>
      </c>
      <c r="G579" s="21">
        <v>4</v>
      </c>
      <c r="H579" s="52">
        <v>4</v>
      </c>
      <c r="I579" s="12">
        <v>2</v>
      </c>
      <c r="J579" s="12">
        <v>2</v>
      </c>
      <c r="K579" s="12">
        <v>0</v>
      </c>
      <c r="L579" s="12">
        <v>0</v>
      </c>
      <c r="M579" s="29">
        <v>609</v>
      </c>
      <c r="N579" s="41">
        <v>4.200787</v>
      </c>
      <c r="O579" s="33">
        <f>(Table13[[#This Row],[Ukupno (u mil. kuna)]]*1000000)/M579</f>
        <v>6897.8440065681443</v>
      </c>
      <c r="P579" s="41">
        <v>5.3119699999999996</v>
      </c>
      <c r="Q579" s="33">
        <f>(Table13[[#This Row],[Ukupno (u mil. kuna)2]]*1000000)/Table13[[#This Row],[Broj stanovnika 2021.*]]</f>
        <v>8722.4466338259444</v>
      </c>
      <c r="R579" s="41">
        <v>-1.1111829999999996</v>
      </c>
      <c r="S579" s="51">
        <f>(Table13[[#This Row],[Ukupno (u mil. kuna)3]]*1000000)/Table13[[#This Row],[Broj stanovnika 2021.*]]</f>
        <v>-1824.602627257799</v>
      </c>
    </row>
    <row r="580" spans="1:21" x14ac:dyDescent="0.25">
      <c r="A580" s="10" t="s">
        <v>12</v>
      </c>
      <c r="B580" s="11" t="s">
        <v>55</v>
      </c>
      <c r="C580" s="11" t="s">
        <v>567</v>
      </c>
      <c r="D580" s="12">
        <v>5</v>
      </c>
      <c r="E580" s="12">
        <v>5</v>
      </c>
      <c r="F580" s="8">
        <v>5</v>
      </c>
      <c r="G580" s="21">
        <v>5</v>
      </c>
      <c r="H580" s="52">
        <v>5</v>
      </c>
      <c r="I580" s="12">
        <v>3</v>
      </c>
      <c r="J580" s="12">
        <v>3</v>
      </c>
      <c r="K580" s="12">
        <v>1</v>
      </c>
      <c r="L580" s="12">
        <v>0</v>
      </c>
      <c r="M580" s="38">
        <v>8705</v>
      </c>
      <c r="N580" s="42">
        <v>36.198703999999999</v>
      </c>
      <c r="O580" s="33">
        <f>(Table13[[#This Row],[Ukupno (u mil. kuna)]]*1000000)/M580</f>
        <v>4158.3807007466976</v>
      </c>
      <c r="P580" s="42">
        <v>40.905900000000003</v>
      </c>
      <c r="Q580" s="33">
        <f>(Table13[[#This Row],[Ukupno (u mil. kuna)2]]*1000000)/Table13[[#This Row],[Broj stanovnika 2021.*]]</f>
        <v>4699.1269385410687</v>
      </c>
      <c r="R580" s="42">
        <v>-4.7071960000000033</v>
      </c>
      <c r="S580" s="51">
        <f>(Table13[[#This Row],[Ukupno (u mil. kuna)3]]*1000000)/Table13[[#This Row],[Broj stanovnika 2021.*]]</f>
        <v>-540.7462377943715</v>
      </c>
    </row>
    <row r="581" spans="1:21" s="18" customFormat="1" x14ac:dyDescent="0.25">
      <c r="A581" s="14" t="s">
        <v>18</v>
      </c>
      <c r="B581" s="15" t="s">
        <v>13</v>
      </c>
      <c r="C581" s="15" t="s">
        <v>568</v>
      </c>
      <c r="D581" s="12">
        <v>5</v>
      </c>
      <c r="E581" s="12">
        <v>5</v>
      </c>
      <c r="F581" s="8">
        <v>2</v>
      </c>
      <c r="G581" s="21">
        <v>3</v>
      </c>
      <c r="H581" s="53">
        <v>4</v>
      </c>
      <c r="I581" s="16">
        <v>3</v>
      </c>
      <c r="J581" s="17">
        <v>5</v>
      </c>
      <c r="K581" s="17">
        <v>5</v>
      </c>
      <c r="L581" s="17">
        <v>4</v>
      </c>
      <c r="M581" s="38">
        <v>9153</v>
      </c>
      <c r="N581" s="42">
        <v>43.016449000000001</v>
      </c>
      <c r="O581" s="33">
        <f>(Table13[[#This Row],[Ukupno (u mil. kuna)]]*1000000)/M581</f>
        <v>4699.7103681852941</v>
      </c>
      <c r="P581" s="42">
        <v>38.442849000000002</v>
      </c>
      <c r="Q581" s="33">
        <f>(Table13[[#This Row],[Ukupno (u mil. kuna)2]]*1000000)/Table13[[#This Row],[Broj stanovnika 2021.*]]</f>
        <v>4200.0272041953458</v>
      </c>
      <c r="R581" s="42">
        <v>4.573599999999999</v>
      </c>
      <c r="S581" s="51">
        <f>(Table13[[#This Row],[Ukupno (u mil. kuna)3]]*1000000)/Table13[[#This Row],[Broj stanovnika 2021.*]]</f>
        <v>499.68316398994853</v>
      </c>
    </row>
    <row r="582" spans="1:21" x14ac:dyDescent="0.25">
      <c r="A582" s="60" t="s">
        <v>582</v>
      </c>
      <c r="B582" s="60"/>
      <c r="C582" s="60"/>
      <c r="D582" s="60"/>
      <c r="E582" s="60"/>
      <c r="F582" s="60"/>
      <c r="G582" s="60"/>
      <c r="H582" s="60"/>
      <c r="I582" s="60"/>
      <c r="J582" s="60"/>
      <c r="K582" s="60"/>
      <c r="L582" s="60"/>
      <c r="M582" s="60"/>
      <c r="N582" s="60"/>
      <c r="O582" s="60"/>
      <c r="P582" s="60"/>
      <c r="Q582" s="60"/>
      <c r="R582" s="60"/>
      <c r="S582" s="60"/>
    </row>
    <row r="583" spans="1:21" s="19" customFormat="1" x14ac:dyDescent="0.25">
      <c r="A583" s="60"/>
      <c r="B583" s="60"/>
      <c r="C583" s="60"/>
      <c r="D583" s="60"/>
      <c r="E583" s="60"/>
      <c r="F583" s="60"/>
      <c r="G583" s="60"/>
      <c r="H583" s="60"/>
      <c r="I583" s="60"/>
      <c r="J583" s="60"/>
      <c r="K583" s="28"/>
      <c r="L583" s="28"/>
      <c r="M583" s="27"/>
      <c r="N583" s="27"/>
      <c r="O583" s="27"/>
      <c r="P583" s="27"/>
      <c r="Q583" s="27"/>
      <c r="R583" s="27"/>
      <c r="S583" s="27"/>
      <c r="T583" s="44"/>
      <c r="U583" s="44"/>
    </row>
    <row r="584" spans="1:21" x14ac:dyDescent="0.25">
      <c r="A584" s="60" t="s">
        <v>605</v>
      </c>
      <c r="B584" s="60"/>
      <c r="C584" s="60"/>
      <c r="D584" s="60"/>
      <c r="E584" s="60"/>
      <c r="F584" s="60"/>
      <c r="G584" s="60"/>
      <c r="H584" s="60"/>
      <c r="I584" s="60"/>
      <c r="J584" s="60"/>
      <c r="K584" s="28"/>
      <c r="L584" s="28"/>
    </row>
    <row r="585" spans="1:21" x14ac:dyDescent="0.25">
      <c r="A585" s="29"/>
      <c r="B585" s="29"/>
      <c r="C585" s="29"/>
      <c r="D585" s="29"/>
      <c r="E585" s="30"/>
      <c r="F585" s="29"/>
      <c r="G585" s="29"/>
      <c r="H585" s="30"/>
      <c r="I585" s="31"/>
      <c r="J585" s="32"/>
      <c r="K585" s="32"/>
      <c r="L585" s="32"/>
    </row>
    <row r="586" spans="1:21" x14ac:dyDescent="0.25">
      <c r="A586" s="29"/>
      <c r="B586" s="29"/>
      <c r="C586" s="29"/>
      <c r="D586" s="29"/>
      <c r="E586" s="30"/>
      <c r="F586" s="29"/>
      <c r="G586" s="29"/>
      <c r="H586" s="30"/>
      <c r="I586" s="31"/>
      <c r="J586" s="32"/>
      <c r="K586" s="32"/>
      <c r="L586" s="32"/>
    </row>
    <row r="587" spans="1:21" x14ac:dyDescent="0.25">
      <c r="A587" s="24"/>
      <c r="B587" s="24"/>
      <c r="C587" s="48"/>
      <c r="D587" s="24"/>
      <c r="E587" s="25"/>
      <c r="F587" s="24"/>
      <c r="G587" s="24"/>
      <c r="H587" s="25"/>
      <c r="I587" s="8"/>
      <c r="J587" s="22"/>
      <c r="K587" s="22"/>
      <c r="L587" s="22"/>
    </row>
    <row r="588" spans="1:21" x14ac:dyDescent="0.25">
      <c r="A588"/>
      <c r="C588" s="49"/>
      <c r="D588"/>
      <c r="E588" s="20"/>
      <c r="F588"/>
      <c r="G588"/>
      <c r="H588" s="20"/>
      <c r="I588" s="21" t="s">
        <v>569</v>
      </c>
      <c r="J588" s="18"/>
      <c r="K588" s="22"/>
      <c r="L588" s="22"/>
    </row>
    <row r="589" spans="1:21" x14ac:dyDescent="0.25">
      <c r="J589" s="22"/>
      <c r="K589" s="22"/>
      <c r="L589" s="22"/>
    </row>
    <row r="590" spans="1:21" x14ac:dyDescent="0.25">
      <c r="J590" s="22"/>
      <c r="K590" s="22"/>
      <c r="L590" s="22"/>
    </row>
    <row r="591" spans="1:21" x14ac:dyDescent="0.25">
      <c r="J591" s="22"/>
      <c r="K591" s="22"/>
      <c r="L591" s="22"/>
    </row>
    <row r="592" spans="1:21" x14ac:dyDescent="0.25">
      <c r="J592" s="22"/>
      <c r="K592" s="22"/>
      <c r="L592" s="22"/>
    </row>
  </sheetData>
  <mergeCells count="10">
    <mergeCell ref="A584:J584"/>
    <mergeCell ref="A583:J583"/>
    <mergeCell ref="A582:J582"/>
    <mergeCell ref="K582:S582"/>
    <mergeCell ref="A3:S3"/>
    <mergeCell ref="A4:C4"/>
    <mergeCell ref="E4:L4"/>
    <mergeCell ref="N4:O4"/>
    <mergeCell ref="P4:Q4"/>
    <mergeCell ref="R4:S4"/>
  </mergeCells>
  <phoneticPr fontId="18" type="noConversion"/>
  <hyperlinks>
    <hyperlink ref="A584" r:id="rId1" display="* Broj stanovnika 2021. prema DZS (2023) Popis stanovništva 2021. po gradovima/općinama" xr:uid="{EE36691D-A33C-44A9-A453-7528D434E390}"/>
    <hyperlink ref="A582:S582" r:id="rId2" display="                 Izvor: Bronić, M. i sur., 2022. Proračunska transparentnost županija, gradova i općina: studeni 2021. - travanj 2022. Osvrti Instituta za javne financije, br. 126." xr:uid="{3B9CBEC9-1183-4128-AADF-50AB9702EB74}"/>
  </hyperlinks>
  <pageMargins left="0.7" right="0.7" top="0.75" bottom="0.75" header="0.3" footer="0.3"/>
  <pageSetup paperSize="9" orientation="portrait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Općine, gradovi i županije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S&amp;T</dc:creator>
  <cp:lastModifiedBy>mihaela</cp:lastModifiedBy>
  <dcterms:created xsi:type="dcterms:W3CDTF">2020-05-04T07:26:18Z</dcterms:created>
  <dcterms:modified xsi:type="dcterms:W3CDTF">2023-07-07T09:09:55Z</dcterms:modified>
</cp:coreProperties>
</file>